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รองวิจัย" sheetId="1" r:id="rId1"/>
  </sheets>
  <calcPr calcId="145621"/>
</workbook>
</file>

<file path=xl/calcChain.xml><?xml version="1.0" encoding="utf-8"?>
<calcChain xmlns="http://schemas.openxmlformats.org/spreadsheetml/2006/main">
  <c r="R24" i="1" l="1"/>
  <c r="Q24" i="1"/>
  <c r="P24" i="1"/>
  <c r="O24" i="1"/>
  <c r="S24" i="1" s="1"/>
  <c r="N24" i="1"/>
  <c r="I24" i="1"/>
  <c r="S23" i="1"/>
  <c r="S22" i="1"/>
  <c r="S21" i="1"/>
  <c r="J21" i="1"/>
  <c r="M21" i="1" s="1"/>
  <c r="S20" i="1"/>
  <c r="J20" i="1"/>
  <c r="M20" i="1" s="1"/>
  <c r="S19" i="1"/>
  <c r="M19" i="1"/>
  <c r="J19" i="1"/>
  <c r="S18" i="1"/>
  <c r="L18" i="1"/>
  <c r="K18" i="1"/>
  <c r="J18" i="1"/>
  <c r="I18" i="1"/>
  <c r="H18" i="1"/>
  <c r="G18" i="1"/>
  <c r="S17" i="1"/>
  <c r="J17" i="1"/>
  <c r="M17" i="1" s="1"/>
  <c r="S16" i="1"/>
  <c r="S15" i="1"/>
  <c r="J15" i="1"/>
  <c r="M15" i="1" s="1"/>
  <c r="S14" i="1"/>
  <c r="J14" i="1"/>
  <c r="M14" i="1" s="1"/>
  <c r="S13" i="1"/>
  <c r="S12" i="1"/>
  <c r="L12" i="1"/>
  <c r="K12" i="1"/>
  <c r="I12" i="1"/>
  <c r="H12" i="1"/>
  <c r="G12" i="1"/>
  <c r="S11" i="1"/>
  <c r="J11" i="1"/>
  <c r="M11" i="1" s="1"/>
  <c r="S10" i="1"/>
  <c r="S9" i="1"/>
  <c r="J9" i="1"/>
  <c r="M9" i="1" s="1"/>
  <c r="S8" i="1"/>
  <c r="S7" i="1"/>
  <c r="L7" i="1"/>
  <c r="L24" i="1" s="1"/>
  <c r="K7" i="1"/>
  <c r="K24" i="1" s="1"/>
  <c r="I7" i="1"/>
  <c r="H7" i="1"/>
  <c r="H24" i="1" s="1"/>
  <c r="G7" i="1"/>
  <c r="G24" i="1" s="1"/>
  <c r="M18" i="1" l="1"/>
  <c r="M7" i="1"/>
  <c r="M12" i="1"/>
  <c r="J7" i="1"/>
  <c r="J24" i="1" s="1"/>
  <c r="J12" i="1"/>
  <c r="M24" i="1" l="1"/>
</calcChain>
</file>

<file path=xl/sharedStrings.xml><?xml version="1.0" encoding="utf-8"?>
<sst xmlns="http://schemas.openxmlformats.org/spreadsheetml/2006/main" count="48" uniqueCount="42">
  <si>
    <t>ข้อมูลการใช้จ่ายงบประมาณ งบรายได้หน่วยงาน ประจำปีงบประมาณ 2563 ณ วันที่ 25 มี.ค.63</t>
  </si>
  <si>
    <t>เพื่อใช้จัดทำคำขอตั้งงบประมาณค่าใช้จ่ายประจำที่ไม่ใช่โครงการตามแผนกลยุทธ์ ประจำปีงบประมาณ 2564</t>
  </si>
  <si>
    <t>รองคณบดีฝ่ายวิจัยและนวัตกรรม</t>
  </si>
  <si>
    <t>แผนงาน/ประเภทรายจ่าย/รายการ</t>
  </si>
  <si>
    <t>โครงการตาม  กลยุทธ์ PPR</t>
  </si>
  <si>
    <t>ขอตั้ง</t>
  </si>
  <si>
    <t>โอนงบประมาณ</t>
  </si>
  <si>
    <t>จัดสรรหลังโอน/เปลี่ยนแปลง</t>
  </si>
  <si>
    <t>วันที่</t>
  </si>
  <si>
    <t>ผูกพัน</t>
  </si>
  <si>
    <t>คงเหลือ</t>
  </si>
  <si>
    <t>ขอตั้งปี 64</t>
  </si>
  <si>
    <t>แผนการใช้  ไตรมาส 1</t>
  </si>
  <si>
    <t>แผนการใช้  ไตรมาส 2</t>
  </si>
  <si>
    <t>แผนการใช้  ไตรมาส 3</t>
  </si>
  <si>
    <t>แผนการใช้  ไตรมาส 4</t>
  </si>
  <si>
    <t>รวมทั้งสิ้น</t>
  </si>
  <si>
    <t>เข้า</t>
  </si>
  <si>
    <t>ออก</t>
  </si>
  <si>
    <t>ประเด็นยุทธศาสตร์ที่ 2</t>
  </si>
  <si>
    <t>แผนงานวิจัย</t>
  </si>
  <si>
    <t>หมวดค่าใช้สอย</t>
  </si>
  <si>
    <t>1.1.1</t>
  </si>
  <si>
    <t>ค่าจ้างแปลเอกสารเป็นภาษาต่างประเทศ</t>
  </si>
  <si>
    <t>หมวดค่าครุภัณฑ์</t>
  </si>
  <si>
    <t>1.2.1</t>
  </si>
  <si>
    <t>ค่าโปรแกรมการวิเคราะห์ข้อมูลด้านสถิติและวิจัย</t>
  </si>
  <si>
    <t>เงินอุดหนุนการตีพิมพ์/เผยแพร่ผลงานวิจัย</t>
  </si>
  <si>
    <t>หมวดเงินอุดหนุน</t>
  </si>
  <si>
    <t>1.3.1</t>
  </si>
  <si>
    <t>เงินอุดหนุนการตีพิมพ์/เผยแพร่ผลงานวิจัย (โครงการเขียนตำรา การทำเอกสารทางวิชาการ และการตีพิมพ์เผยแพร่ตำรา)</t>
  </si>
  <si>
    <t>P</t>
  </si>
  <si>
    <t>1.3.2</t>
  </si>
  <si>
    <t>เงินอุดหนุนการตีพิมพ์/เผยแพร่ผลงานวิจัย (โครงการจัดทำวารสาร)</t>
  </si>
  <si>
    <t>ค่าโฆษณา/ประชาสัมพันธ์</t>
  </si>
  <si>
    <t>เงินอุดหนุนการดำเนินงานด้านวิจัย</t>
  </si>
  <si>
    <t>1.3.3</t>
  </si>
  <si>
    <t xml:space="preserve">เงินอุดหนุนกองทุนวิจัยคณะ (ทุนสนับสนุนการทำวิจัย และการนำเสนอผลงานวิจัยระดับนานาชาติ) </t>
  </si>
  <si>
    <t>1.3.4</t>
  </si>
  <si>
    <t>เงินอุดหนุนการดำเนินงานด้านวิจัย (เงินอุดหนุนโครงการเชิดชูเกียรตินักวิจัย)</t>
  </si>
  <si>
    <t>1.3.5</t>
  </si>
  <si>
    <t>เงินอุดหนุนการดำเนินงานด้านวิจัย (เงินอุดหนุนโครงการพัฒนาความร่วมมือจัดประชุมวิชาการร่วมกับสถาบันการศึกษาทั้งในและต่างประเทศ)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</si>
</sst>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6"/>
      <color rgb="FF000000"/>
      <name val="Wingdings 2"/>
      <family val="1"/>
      <charset val="2"/>
    </font>
    <font>
      <b/>
      <sz val="16"/>
      <color rgb="FF000000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top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9" xfId="2" applyFont="1" applyBorder="1" applyAlignment="1">
      <alignment horizontal="center"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6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0" fontId="4" fillId="0" borderId="19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43" fontId="2" fillId="0" borderId="22" xfId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vertical="top" wrapText="1" readingOrder="1"/>
    </xf>
    <xf numFmtId="0" fontId="4" fillId="0" borderId="24" xfId="0" applyNumberFormat="1" applyFont="1" applyFill="1" applyBorder="1" applyAlignment="1">
      <alignment horizontal="left" vertical="top" wrapText="1" readingOrder="1"/>
    </xf>
    <xf numFmtId="0" fontId="4" fillId="0" borderId="25" xfId="0" applyNumberFormat="1" applyFont="1" applyFill="1" applyBorder="1" applyAlignment="1">
      <alignment horizontal="left" vertical="top" wrapText="1" readingOrder="1"/>
    </xf>
    <xf numFmtId="43" fontId="4" fillId="0" borderId="26" xfId="1" applyFont="1" applyFill="1" applyBorder="1" applyAlignment="1">
      <alignment vertical="top" wrapText="1" readingOrder="1"/>
    </xf>
    <xf numFmtId="43" fontId="4" fillId="0" borderId="27" xfId="1" applyFont="1" applyFill="1" applyBorder="1" applyAlignment="1">
      <alignment vertical="top" wrapText="1" readingOrder="1"/>
    </xf>
    <xf numFmtId="43" fontId="2" fillId="0" borderId="28" xfId="1" applyFont="1" applyFill="1" applyBorder="1" applyAlignment="1">
      <alignment vertical="top"/>
    </xf>
    <xf numFmtId="0" fontId="4" fillId="0" borderId="24" xfId="0" applyNumberFormat="1" applyFont="1" applyFill="1" applyBorder="1" applyAlignment="1">
      <alignment horizontal="right" vertical="top" wrapText="1" readingOrder="1"/>
    </xf>
    <xf numFmtId="0" fontId="4" fillId="0" borderId="27" xfId="0" applyNumberFormat="1" applyFont="1" applyFill="1" applyBorder="1" applyAlignment="1">
      <alignment horizontal="left" vertical="top" wrapText="1" readingOrder="1"/>
    </xf>
    <xf numFmtId="43" fontId="4" fillId="0" borderId="26" xfId="1" applyFont="1" applyFill="1" applyBorder="1" applyAlignment="1">
      <alignment vertical="top" wrapText="1" readingOrder="1"/>
    </xf>
    <xf numFmtId="43" fontId="4" fillId="0" borderId="27" xfId="1" applyFont="1" applyFill="1" applyBorder="1" applyAlignment="1">
      <alignment vertical="top" wrapText="1" readingOrder="1"/>
    </xf>
    <xf numFmtId="49" fontId="2" fillId="0" borderId="28" xfId="0" applyNumberFormat="1" applyFont="1" applyFill="1" applyBorder="1" applyAlignment="1">
      <alignment vertical="top"/>
    </xf>
    <xf numFmtId="0" fontId="6" fillId="0" borderId="23" xfId="0" applyNumberFormat="1" applyFont="1" applyFill="1" applyBorder="1" applyAlignment="1">
      <alignment vertical="top" wrapText="1" readingOrder="1"/>
    </xf>
    <xf numFmtId="0" fontId="6" fillId="0" borderId="24" xfId="0" applyNumberFormat="1" applyFont="1" applyFill="1" applyBorder="1" applyAlignment="1">
      <alignment horizontal="right" vertical="top" wrapText="1" readingOrder="1"/>
    </xf>
    <xf numFmtId="0" fontId="6" fillId="0" borderId="24" xfId="0" applyNumberFormat="1" applyFont="1" applyFill="1" applyBorder="1" applyAlignment="1">
      <alignment horizontal="left" vertical="top" wrapText="1" readingOrder="1"/>
    </xf>
    <xf numFmtId="43" fontId="6" fillId="0" borderId="26" xfId="1" applyFont="1" applyFill="1" applyBorder="1" applyAlignment="1">
      <alignment vertical="top" wrapText="1" readingOrder="1"/>
    </xf>
    <xf numFmtId="43" fontId="6" fillId="0" borderId="27" xfId="1" applyFont="1" applyFill="1" applyBorder="1" applyAlignment="1">
      <alignment vertical="top" wrapText="1" readingOrder="1"/>
    </xf>
    <xf numFmtId="43" fontId="3" fillId="0" borderId="28" xfId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>
      <alignment horizontal="left" vertical="top" wrapText="1" readingOrder="1"/>
    </xf>
    <xf numFmtId="0" fontId="3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right" vertical="top"/>
    </xf>
    <xf numFmtId="0" fontId="6" fillId="0" borderId="25" xfId="0" applyNumberFormat="1" applyFont="1" applyFill="1" applyBorder="1" applyAlignment="1">
      <alignment horizontal="left" vertical="top" wrapText="1" readingOrder="1"/>
    </xf>
    <xf numFmtId="43" fontId="7" fillId="0" borderId="26" xfId="1" applyFont="1" applyFill="1" applyBorder="1" applyAlignment="1">
      <alignment horizontal="center" vertical="top" wrapText="1" readingOrder="1"/>
    </xf>
    <xf numFmtId="43" fontId="6" fillId="0" borderId="27" xfId="1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43" fontId="7" fillId="0" borderId="26" xfId="1" applyFont="1" applyFill="1" applyBorder="1" applyAlignment="1">
      <alignment horizontal="center" vertical="top" wrapText="1" readingOrder="1"/>
    </xf>
    <xf numFmtId="43" fontId="6" fillId="0" borderId="27" xfId="1" applyFont="1" applyFill="1" applyBorder="1" applyAlignment="1">
      <alignment horizontal="center" vertical="top" wrapText="1" readingOrder="1"/>
    </xf>
    <xf numFmtId="0" fontId="2" fillId="0" borderId="23" xfId="0" applyFont="1" applyFill="1" applyBorder="1" applyAlignment="1">
      <alignment horizontal="left" vertical="top"/>
    </xf>
    <xf numFmtId="43" fontId="8" fillId="0" borderId="26" xfId="1" applyFont="1" applyFill="1" applyBorder="1" applyAlignment="1">
      <alignment horizontal="center" vertical="top" wrapText="1" readingOrder="1"/>
    </xf>
    <xf numFmtId="43" fontId="4" fillId="0" borderId="27" xfId="1" applyFont="1" applyFill="1" applyBorder="1" applyAlignment="1">
      <alignment horizontal="center" vertical="top" wrapText="1" readingOrder="1"/>
    </xf>
    <xf numFmtId="0" fontId="3" fillId="0" borderId="29" xfId="0" applyFont="1" applyFill="1" applyBorder="1" applyAlignment="1">
      <alignment vertical="top"/>
    </xf>
    <xf numFmtId="0" fontId="2" fillId="0" borderId="30" xfId="0" applyFont="1" applyFill="1" applyBorder="1" applyAlignment="1">
      <alignment horizontal="right" vertical="top"/>
    </xf>
    <xf numFmtId="0" fontId="6" fillId="0" borderId="31" xfId="0" applyNumberFormat="1" applyFont="1" applyFill="1" applyBorder="1" applyAlignment="1">
      <alignment horizontal="left" vertical="top" wrapText="1" readingOrder="1"/>
    </xf>
    <xf numFmtId="43" fontId="3" fillId="0" borderId="32" xfId="1" applyFont="1" applyFill="1" applyBorder="1" applyAlignment="1">
      <alignment vertical="top"/>
    </xf>
    <xf numFmtId="49" fontId="3" fillId="0" borderId="32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43" fontId="3" fillId="0" borderId="33" xfId="1" applyFont="1" applyFill="1" applyBorder="1" applyAlignment="1">
      <alignment vertical="top"/>
    </xf>
    <xf numFmtId="49" fontId="3" fillId="0" borderId="33" xfId="0" applyNumberFormat="1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2" fillId="0" borderId="34" xfId="0" applyFont="1" applyFill="1" applyBorder="1" applyAlignment="1">
      <alignment horizontal="right" vertical="top"/>
    </xf>
    <xf numFmtId="0" fontId="3" fillId="0" borderId="34" xfId="0" applyFont="1" applyFill="1" applyBorder="1" applyAlignment="1">
      <alignment horizontal="right" vertical="top"/>
    </xf>
    <xf numFmtId="0" fontId="6" fillId="0" borderId="34" xfId="0" applyNumberFormat="1" applyFont="1" applyFill="1" applyBorder="1" applyAlignment="1">
      <alignment horizontal="left" vertical="top" wrapText="1" readingOrder="1"/>
    </xf>
    <xf numFmtId="43" fontId="7" fillId="0" borderId="35" xfId="1" applyFont="1" applyFill="1" applyBorder="1" applyAlignment="1">
      <alignment horizontal="center" vertical="top" wrapText="1" readingOrder="1"/>
    </xf>
    <xf numFmtId="43" fontId="6" fillId="0" borderId="36" xfId="1" applyFont="1" applyFill="1" applyBorder="1" applyAlignment="1">
      <alignment horizontal="center" vertical="top" wrapText="1" readingOrder="1"/>
    </xf>
    <xf numFmtId="43" fontId="3" fillId="0" borderId="37" xfId="1" applyFont="1" applyFill="1" applyBorder="1" applyAlignment="1">
      <alignment vertical="top"/>
    </xf>
    <xf numFmtId="49" fontId="3" fillId="0" borderId="37" xfId="0" applyNumberFormat="1" applyFont="1" applyFill="1" applyBorder="1" applyAlignment="1">
      <alignment vertical="top"/>
    </xf>
    <xf numFmtId="0" fontId="2" fillId="0" borderId="38" xfId="0" applyNumberFormat="1" applyFont="1" applyFill="1" applyBorder="1" applyAlignment="1">
      <alignment horizontal="center" vertical="top" wrapText="1"/>
    </xf>
    <xf numFmtId="43" fontId="4" fillId="0" borderId="39" xfId="1" applyFont="1" applyFill="1" applyBorder="1" applyAlignment="1">
      <alignment vertical="top" wrapText="1" readingOrder="1"/>
    </xf>
    <xf numFmtId="43" fontId="4" fillId="0" borderId="40" xfId="1" applyFont="1" applyFill="1" applyBorder="1" applyAlignment="1">
      <alignment vertical="top" wrapText="1" readingOrder="1"/>
    </xf>
    <xf numFmtId="43" fontId="2" fillId="0" borderId="41" xfId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3" zoomScaleNormal="100" workbookViewId="0">
      <pane ySplit="1080" topLeftCell="A2" activePane="bottomLeft"/>
      <selection activeCell="E1" sqref="E1:F1048576"/>
      <selection pane="bottomLeft" activeCell="A3" sqref="A3:S3"/>
    </sheetView>
  </sheetViews>
  <sheetFormatPr defaultColWidth="9" defaultRowHeight="21" x14ac:dyDescent="0.2"/>
  <cols>
    <col min="1" max="1" width="3" style="2" customWidth="1"/>
    <col min="2" max="2" width="4.75" style="87" customWidth="1"/>
    <col min="3" max="3" width="4.875" style="88" customWidth="1"/>
    <col min="4" max="4" width="37.75" style="2" customWidth="1"/>
    <col min="5" max="5" width="6" style="2" hidden="1" customWidth="1"/>
    <col min="6" max="6" width="6.75" style="2" hidden="1" customWidth="1"/>
    <col min="7" max="7" width="13.875" style="2" hidden="1" customWidth="1"/>
    <col min="8" max="8" width="14.125" style="2" hidden="1" customWidth="1"/>
    <col min="9" max="9" width="14" style="2" hidden="1" customWidth="1"/>
    <col min="10" max="10" width="13.625" style="2" customWidth="1"/>
    <col min="11" max="11" width="14.375" style="90" hidden="1" customWidth="1"/>
    <col min="12" max="12" width="15.25" style="2" customWidth="1"/>
    <col min="13" max="13" width="13.875" style="2" customWidth="1"/>
    <col min="14" max="14" width="11.5" style="2" customWidth="1"/>
    <col min="15" max="16384" width="9" style="2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6" customFormat="1" ht="18.75" customHeight="1" x14ac:dyDescent="0.2">
      <c r="A4" s="4" t="s">
        <v>3</v>
      </c>
      <c r="B4" s="5"/>
      <c r="C4" s="5"/>
      <c r="D4" s="6"/>
      <c r="E4" s="7" t="s">
        <v>4</v>
      </c>
      <c r="F4" s="8"/>
      <c r="G4" s="9" t="s">
        <v>5</v>
      </c>
      <c r="H4" s="10" t="s">
        <v>6</v>
      </c>
      <c r="I4" s="11"/>
      <c r="J4" s="12" t="s">
        <v>7</v>
      </c>
      <c r="K4" s="13" t="s">
        <v>8</v>
      </c>
      <c r="L4" s="9" t="s">
        <v>9</v>
      </c>
      <c r="M4" s="9" t="s">
        <v>10</v>
      </c>
      <c r="N4" s="9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5" t="s">
        <v>16</v>
      </c>
    </row>
    <row r="5" spans="1:19" s="16" customFormat="1" x14ac:dyDescent="0.2">
      <c r="A5" s="17"/>
      <c r="B5" s="18"/>
      <c r="C5" s="18"/>
      <c r="D5" s="19"/>
      <c r="E5" s="20"/>
      <c r="F5" s="21"/>
      <c r="G5" s="22"/>
      <c r="H5" s="23" t="s">
        <v>17</v>
      </c>
      <c r="I5" s="23" t="s">
        <v>18</v>
      </c>
      <c r="J5" s="24"/>
      <c r="K5" s="25"/>
      <c r="L5" s="22"/>
      <c r="M5" s="22"/>
      <c r="N5" s="22"/>
      <c r="O5" s="26"/>
      <c r="P5" s="26"/>
      <c r="Q5" s="26"/>
      <c r="R5" s="26"/>
      <c r="S5" s="27"/>
    </row>
    <row r="6" spans="1:19" s="16" customFormat="1" x14ac:dyDescent="0.2">
      <c r="A6" s="28" t="s">
        <v>19</v>
      </c>
      <c r="B6" s="29"/>
      <c r="C6" s="29"/>
      <c r="D6" s="30"/>
      <c r="E6" s="31"/>
      <c r="F6" s="32"/>
      <c r="G6" s="33"/>
      <c r="H6" s="33"/>
      <c r="I6" s="33"/>
      <c r="J6" s="33"/>
      <c r="K6" s="34"/>
      <c r="L6" s="33"/>
      <c r="M6" s="33"/>
      <c r="N6" s="33"/>
      <c r="O6" s="33"/>
      <c r="P6" s="33"/>
      <c r="Q6" s="33"/>
      <c r="R6" s="33"/>
      <c r="S6" s="33"/>
    </row>
    <row r="7" spans="1:19" s="16" customFormat="1" ht="23.25" customHeight="1" x14ac:dyDescent="0.2">
      <c r="A7" s="35">
        <v>1</v>
      </c>
      <c r="B7" s="36" t="s">
        <v>20</v>
      </c>
      <c r="C7" s="36"/>
      <c r="D7" s="37"/>
      <c r="E7" s="38"/>
      <c r="F7" s="39"/>
      <c r="G7" s="40">
        <f>SUM(G9:G11)</f>
        <v>200000</v>
      </c>
      <c r="H7" s="40">
        <f t="shared" ref="H7:M7" si="0">SUM(H9:H11)</f>
        <v>0</v>
      </c>
      <c r="I7" s="40">
        <f t="shared" si="0"/>
        <v>0</v>
      </c>
      <c r="J7" s="40">
        <f t="shared" si="0"/>
        <v>200000</v>
      </c>
      <c r="K7" s="40">
        <f t="shared" si="0"/>
        <v>0</v>
      </c>
      <c r="L7" s="40">
        <f t="shared" si="0"/>
        <v>0</v>
      </c>
      <c r="M7" s="40">
        <f t="shared" si="0"/>
        <v>200000</v>
      </c>
      <c r="N7" s="40"/>
      <c r="O7" s="40"/>
      <c r="P7" s="40"/>
      <c r="Q7" s="40"/>
      <c r="R7" s="40"/>
      <c r="S7" s="40">
        <f>SUM(O7:R7)</f>
        <v>0</v>
      </c>
    </row>
    <row r="8" spans="1:19" s="16" customFormat="1" ht="23.25" customHeight="1" x14ac:dyDescent="0.2">
      <c r="A8" s="35"/>
      <c r="B8" s="41">
        <v>1.1000000000000001</v>
      </c>
      <c r="C8" s="36" t="s">
        <v>21</v>
      </c>
      <c r="D8" s="42"/>
      <c r="E8" s="43"/>
      <c r="F8" s="44"/>
      <c r="G8" s="40"/>
      <c r="H8" s="40"/>
      <c r="I8" s="40"/>
      <c r="J8" s="40"/>
      <c r="K8" s="45"/>
      <c r="L8" s="40"/>
      <c r="M8" s="40"/>
      <c r="N8" s="40"/>
      <c r="O8" s="40"/>
      <c r="P8" s="40"/>
      <c r="Q8" s="40"/>
      <c r="R8" s="40"/>
      <c r="S8" s="40">
        <f t="shared" ref="S8:S24" si="1">SUM(O8:R8)</f>
        <v>0</v>
      </c>
    </row>
    <row r="9" spans="1:19" ht="23.25" customHeight="1" x14ac:dyDescent="0.2">
      <c r="A9" s="46"/>
      <c r="B9" s="47"/>
      <c r="C9" s="47" t="s">
        <v>22</v>
      </c>
      <c r="D9" s="48" t="s">
        <v>23</v>
      </c>
      <c r="E9" s="49"/>
      <c r="F9" s="50"/>
      <c r="G9" s="51">
        <v>100000</v>
      </c>
      <c r="H9" s="51">
        <v>0</v>
      </c>
      <c r="I9" s="51">
        <v>0</v>
      </c>
      <c r="J9" s="51">
        <f>SUM(G9+H9-I9)</f>
        <v>100000</v>
      </c>
      <c r="K9" s="52"/>
      <c r="L9" s="51">
        <v>0</v>
      </c>
      <c r="M9" s="51">
        <f>SUM(J9-L9)</f>
        <v>100000</v>
      </c>
      <c r="N9" s="51"/>
      <c r="O9" s="51"/>
      <c r="P9" s="51"/>
      <c r="Q9" s="51"/>
      <c r="R9" s="51"/>
      <c r="S9" s="40">
        <f t="shared" si="1"/>
        <v>0</v>
      </c>
    </row>
    <row r="10" spans="1:19" s="16" customFormat="1" ht="23.25" customHeight="1" x14ac:dyDescent="0.2">
      <c r="A10" s="35"/>
      <c r="B10" s="41">
        <v>1.2</v>
      </c>
      <c r="C10" s="36" t="s">
        <v>24</v>
      </c>
      <c r="D10" s="42"/>
      <c r="E10" s="43"/>
      <c r="F10" s="44"/>
      <c r="G10" s="40"/>
      <c r="H10" s="40"/>
      <c r="I10" s="40"/>
      <c r="J10" s="40"/>
      <c r="K10" s="45"/>
      <c r="L10" s="40"/>
      <c r="M10" s="40"/>
      <c r="N10" s="40"/>
      <c r="O10" s="40"/>
      <c r="P10" s="40"/>
      <c r="Q10" s="40"/>
      <c r="R10" s="40"/>
      <c r="S10" s="40">
        <f t="shared" si="1"/>
        <v>0</v>
      </c>
    </row>
    <row r="11" spans="1:19" ht="23.25" customHeight="1" x14ac:dyDescent="0.2">
      <c r="A11" s="46"/>
      <c r="B11" s="47"/>
      <c r="C11" s="47" t="s">
        <v>25</v>
      </c>
      <c r="D11" s="48" t="s">
        <v>26</v>
      </c>
      <c r="E11" s="49"/>
      <c r="F11" s="50"/>
      <c r="G11" s="51">
        <v>100000</v>
      </c>
      <c r="H11" s="51">
        <v>0</v>
      </c>
      <c r="I11" s="51">
        <v>0</v>
      </c>
      <c r="J11" s="51">
        <f>SUM(G11+H11-I11)</f>
        <v>100000</v>
      </c>
      <c r="K11" s="52"/>
      <c r="L11" s="51">
        <v>0</v>
      </c>
      <c r="M11" s="51">
        <f>SUM(J11-L11)</f>
        <v>100000</v>
      </c>
      <c r="N11" s="51"/>
      <c r="O11" s="51"/>
      <c r="P11" s="51"/>
      <c r="Q11" s="51"/>
      <c r="R11" s="51"/>
      <c r="S11" s="40">
        <f t="shared" si="1"/>
        <v>0</v>
      </c>
    </row>
    <row r="12" spans="1:19" s="16" customFormat="1" ht="23.25" customHeight="1" x14ac:dyDescent="0.2">
      <c r="A12" s="53" t="s">
        <v>27</v>
      </c>
      <c r="B12" s="36"/>
      <c r="C12" s="36"/>
      <c r="D12" s="42"/>
      <c r="E12" s="43"/>
      <c r="F12" s="44"/>
      <c r="G12" s="40">
        <f t="shared" ref="G12:M12" si="2">SUM(G14:G15)</f>
        <v>3060000</v>
      </c>
      <c r="H12" s="40">
        <f t="shared" si="2"/>
        <v>0</v>
      </c>
      <c r="I12" s="40">
        <f t="shared" si="2"/>
        <v>100000</v>
      </c>
      <c r="J12" s="40">
        <f t="shared" si="2"/>
        <v>2960000</v>
      </c>
      <c r="K12" s="40">
        <f t="shared" si="2"/>
        <v>0</v>
      </c>
      <c r="L12" s="40">
        <f t="shared" si="2"/>
        <v>841459</v>
      </c>
      <c r="M12" s="40">
        <f t="shared" si="2"/>
        <v>2118541</v>
      </c>
      <c r="N12" s="40"/>
      <c r="O12" s="40"/>
      <c r="P12" s="40"/>
      <c r="Q12" s="40"/>
      <c r="R12" s="40"/>
      <c r="S12" s="40">
        <f t="shared" si="1"/>
        <v>0</v>
      </c>
    </row>
    <row r="13" spans="1:19" s="16" customFormat="1" ht="27" customHeight="1" x14ac:dyDescent="0.2">
      <c r="A13" s="35"/>
      <c r="B13" s="41">
        <v>1.3</v>
      </c>
      <c r="C13" s="36" t="s">
        <v>28</v>
      </c>
      <c r="D13" s="37"/>
      <c r="E13" s="43"/>
      <c r="F13" s="44"/>
      <c r="G13" s="40"/>
      <c r="H13" s="40"/>
      <c r="I13" s="40"/>
      <c r="J13" s="40"/>
      <c r="K13" s="45"/>
      <c r="L13" s="40"/>
      <c r="M13" s="40"/>
      <c r="N13" s="40"/>
      <c r="O13" s="40"/>
      <c r="P13" s="40"/>
      <c r="Q13" s="40"/>
      <c r="R13" s="40"/>
      <c r="S13" s="40">
        <f t="shared" si="1"/>
        <v>0</v>
      </c>
    </row>
    <row r="14" spans="1:19" ht="74.25" customHeight="1" x14ac:dyDescent="0.2">
      <c r="A14" s="54"/>
      <c r="B14" s="55"/>
      <c r="C14" s="56" t="s">
        <v>29</v>
      </c>
      <c r="D14" s="57" t="s">
        <v>30</v>
      </c>
      <c r="E14" s="58" t="s">
        <v>31</v>
      </c>
      <c r="F14" s="59"/>
      <c r="G14" s="51">
        <v>1060000</v>
      </c>
      <c r="H14" s="51">
        <v>0</v>
      </c>
      <c r="I14" s="51">
        <v>0</v>
      </c>
      <c r="J14" s="51">
        <f>SUM(G14+H14-I14)</f>
        <v>1060000</v>
      </c>
      <c r="K14" s="52"/>
      <c r="L14" s="51">
        <v>110000</v>
      </c>
      <c r="M14" s="51">
        <f>SUM(J14-L14)</f>
        <v>950000</v>
      </c>
      <c r="N14" s="51"/>
      <c r="O14" s="51"/>
      <c r="P14" s="51"/>
      <c r="Q14" s="51"/>
      <c r="R14" s="51"/>
      <c r="S14" s="40">
        <f t="shared" si="1"/>
        <v>0</v>
      </c>
    </row>
    <row r="15" spans="1:19" ht="58.5" customHeight="1" x14ac:dyDescent="0.2">
      <c r="A15" s="54"/>
      <c r="B15" s="55"/>
      <c r="C15" s="56" t="s">
        <v>32</v>
      </c>
      <c r="D15" s="48" t="s">
        <v>33</v>
      </c>
      <c r="E15" s="58" t="s">
        <v>31</v>
      </c>
      <c r="F15" s="59"/>
      <c r="G15" s="51">
        <v>2000000</v>
      </c>
      <c r="H15" s="51">
        <v>0</v>
      </c>
      <c r="I15" s="51">
        <v>100000</v>
      </c>
      <c r="J15" s="51">
        <f>SUM(G15+H15-I15)</f>
        <v>1900000</v>
      </c>
      <c r="K15" s="52"/>
      <c r="L15" s="51">
        <v>731459</v>
      </c>
      <c r="M15" s="51">
        <f>SUM(J15-L15)</f>
        <v>1168541</v>
      </c>
      <c r="N15" s="51"/>
      <c r="O15" s="51"/>
      <c r="P15" s="51"/>
      <c r="Q15" s="51"/>
      <c r="R15" s="51"/>
      <c r="S15" s="40">
        <f t="shared" si="1"/>
        <v>0</v>
      </c>
    </row>
    <row r="16" spans="1:19" x14ac:dyDescent="0.2">
      <c r="A16" s="54"/>
      <c r="B16" s="55"/>
      <c r="C16" s="60" t="s">
        <v>21</v>
      </c>
      <c r="D16" s="61"/>
      <c r="E16" s="62"/>
      <c r="F16" s="63"/>
      <c r="G16" s="51"/>
      <c r="H16" s="51"/>
      <c r="I16" s="51"/>
      <c r="J16" s="51"/>
      <c r="K16" s="52"/>
      <c r="L16" s="51"/>
      <c r="M16" s="51"/>
      <c r="N16" s="51"/>
      <c r="O16" s="51"/>
      <c r="P16" s="51"/>
      <c r="Q16" s="51"/>
      <c r="R16" s="51"/>
      <c r="S16" s="40">
        <f t="shared" si="1"/>
        <v>0</v>
      </c>
    </row>
    <row r="17" spans="1:19" x14ac:dyDescent="0.2">
      <c r="A17" s="54"/>
      <c r="B17" s="55"/>
      <c r="C17" s="56"/>
      <c r="D17" s="48" t="s">
        <v>34</v>
      </c>
      <c r="E17" s="62"/>
      <c r="F17" s="63"/>
      <c r="G17" s="51"/>
      <c r="H17" s="51">
        <v>100000</v>
      </c>
      <c r="I17" s="51">
        <v>0</v>
      </c>
      <c r="J17" s="51">
        <f>SUM(G17:I17)</f>
        <v>100000</v>
      </c>
      <c r="K17" s="52"/>
      <c r="L17" s="51">
        <v>0</v>
      </c>
      <c r="M17" s="51">
        <f>SUM(J17-L17)</f>
        <v>100000</v>
      </c>
      <c r="N17" s="51"/>
      <c r="O17" s="51"/>
      <c r="P17" s="51"/>
      <c r="Q17" s="51"/>
      <c r="R17" s="51"/>
      <c r="S17" s="40">
        <f t="shared" si="1"/>
        <v>0</v>
      </c>
    </row>
    <row r="18" spans="1:19" s="16" customFormat="1" x14ac:dyDescent="0.2">
      <c r="A18" s="64" t="s">
        <v>35</v>
      </c>
      <c r="B18" s="60"/>
      <c r="C18" s="60"/>
      <c r="D18" s="61"/>
      <c r="E18" s="65"/>
      <c r="F18" s="66"/>
      <c r="G18" s="40">
        <f t="shared" ref="G18:M18" si="3">SUM(G19:G21)</f>
        <v>4200000</v>
      </c>
      <c r="H18" s="40">
        <f t="shared" si="3"/>
        <v>0</v>
      </c>
      <c r="I18" s="40">
        <f t="shared" si="3"/>
        <v>0</v>
      </c>
      <c r="J18" s="40">
        <f t="shared" si="3"/>
        <v>4200000</v>
      </c>
      <c r="K18" s="40">
        <f t="shared" si="3"/>
        <v>0</v>
      </c>
      <c r="L18" s="40">
        <f t="shared" si="3"/>
        <v>4000000</v>
      </c>
      <c r="M18" s="40">
        <f t="shared" si="3"/>
        <v>200000</v>
      </c>
      <c r="N18" s="40"/>
      <c r="O18" s="40"/>
      <c r="P18" s="40"/>
      <c r="Q18" s="40"/>
      <c r="R18" s="40"/>
      <c r="S18" s="40">
        <f t="shared" si="1"/>
        <v>0</v>
      </c>
    </row>
    <row r="19" spans="1:19" ht="52.5" customHeight="1" x14ac:dyDescent="0.2">
      <c r="A19" s="54"/>
      <c r="B19" s="55"/>
      <c r="C19" s="56" t="s">
        <v>36</v>
      </c>
      <c r="D19" s="57" t="s">
        <v>37</v>
      </c>
      <c r="E19" s="58" t="s">
        <v>31</v>
      </c>
      <c r="F19" s="59"/>
      <c r="G19" s="51">
        <v>4000000</v>
      </c>
      <c r="H19" s="51">
        <v>0</v>
      </c>
      <c r="I19" s="51">
        <v>0</v>
      </c>
      <c r="J19" s="51">
        <f t="shared" ref="J19:J21" si="4">SUM(G19+H19-I19)</f>
        <v>4000000</v>
      </c>
      <c r="K19" s="52"/>
      <c r="L19" s="51">
        <v>4000000</v>
      </c>
      <c r="M19" s="51">
        <f>SUM(J19-L19)</f>
        <v>0</v>
      </c>
      <c r="N19" s="51"/>
      <c r="O19" s="51"/>
      <c r="P19" s="51"/>
      <c r="Q19" s="51"/>
      <c r="R19" s="51"/>
      <c r="S19" s="40">
        <f t="shared" si="1"/>
        <v>0</v>
      </c>
    </row>
    <row r="20" spans="1:19" ht="54.75" customHeight="1" x14ac:dyDescent="0.2">
      <c r="A20" s="54"/>
      <c r="B20" s="55"/>
      <c r="C20" s="56" t="s">
        <v>38</v>
      </c>
      <c r="D20" s="57" t="s">
        <v>39</v>
      </c>
      <c r="E20" s="58" t="s">
        <v>31</v>
      </c>
      <c r="F20" s="59"/>
      <c r="G20" s="51">
        <v>100000</v>
      </c>
      <c r="H20" s="51">
        <v>0</v>
      </c>
      <c r="I20" s="51">
        <v>0</v>
      </c>
      <c r="J20" s="51">
        <f t="shared" si="4"/>
        <v>100000</v>
      </c>
      <c r="K20" s="52"/>
      <c r="L20" s="51">
        <v>0</v>
      </c>
      <c r="M20" s="51">
        <f t="shared" ref="M20:M21" si="5">SUM(J20-L20)</f>
        <v>100000</v>
      </c>
      <c r="N20" s="51"/>
      <c r="O20" s="51"/>
      <c r="P20" s="51"/>
      <c r="Q20" s="51"/>
      <c r="R20" s="51"/>
      <c r="S20" s="40">
        <f t="shared" si="1"/>
        <v>0</v>
      </c>
    </row>
    <row r="21" spans="1:19" ht="78.75" customHeight="1" x14ac:dyDescent="0.2">
      <c r="A21" s="67"/>
      <c r="B21" s="68"/>
      <c r="C21" s="56" t="s">
        <v>40</v>
      </c>
      <c r="D21" s="69" t="s">
        <v>41</v>
      </c>
      <c r="E21" s="58" t="s">
        <v>31</v>
      </c>
      <c r="F21" s="59"/>
      <c r="G21" s="70">
        <v>100000</v>
      </c>
      <c r="H21" s="70">
        <v>0</v>
      </c>
      <c r="I21" s="70">
        <v>0</v>
      </c>
      <c r="J21" s="70">
        <f t="shared" si="4"/>
        <v>100000</v>
      </c>
      <c r="K21" s="71"/>
      <c r="L21" s="70">
        <v>0</v>
      </c>
      <c r="M21" s="70">
        <f t="shared" si="5"/>
        <v>100000</v>
      </c>
      <c r="N21" s="70"/>
      <c r="O21" s="70"/>
      <c r="P21" s="70"/>
      <c r="Q21" s="70"/>
      <c r="R21" s="70"/>
      <c r="S21" s="40">
        <f t="shared" si="1"/>
        <v>0</v>
      </c>
    </row>
    <row r="22" spans="1:19" x14ac:dyDescent="0.2">
      <c r="A22" s="72"/>
      <c r="B22" s="55"/>
      <c r="C22" s="56"/>
      <c r="D22" s="48"/>
      <c r="E22" s="62"/>
      <c r="F22" s="63"/>
      <c r="G22" s="73"/>
      <c r="H22" s="73"/>
      <c r="I22" s="73"/>
      <c r="J22" s="73"/>
      <c r="K22" s="74"/>
      <c r="L22" s="73"/>
      <c r="M22" s="73"/>
      <c r="N22" s="73"/>
      <c r="O22" s="73"/>
      <c r="P22" s="73"/>
      <c r="Q22" s="73"/>
      <c r="R22" s="73"/>
      <c r="S22" s="40">
        <f t="shared" si="1"/>
        <v>0</v>
      </c>
    </row>
    <row r="23" spans="1:19" x14ac:dyDescent="0.2">
      <c r="A23" s="75"/>
      <c r="B23" s="76"/>
      <c r="C23" s="77"/>
      <c r="D23" s="78"/>
      <c r="E23" s="79"/>
      <c r="F23" s="80"/>
      <c r="G23" s="81"/>
      <c r="H23" s="81"/>
      <c r="I23" s="81"/>
      <c r="J23" s="81"/>
      <c r="K23" s="82"/>
      <c r="L23" s="81"/>
      <c r="M23" s="81"/>
      <c r="N23" s="81"/>
      <c r="O23" s="81"/>
      <c r="P23" s="81"/>
      <c r="Q23" s="81"/>
      <c r="R23" s="81"/>
      <c r="S23" s="40">
        <f t="shared" si="1"/>
        <v>0</v>
      </c>
    </row>
    <row r="24" spans="1:19" s="16" customFormat="1" ht="24" customHeight="1" x14ac:dyDescent="0.2">
      <c r="A24" s="83" t="s">
        <v>16</v>
      </c>
      <c r="B24" s="83"/>
      <c r="C24" s="83"/>
      <c r="D24" s="83"/>
      <c r="E24" s="84"/>
      <c r="F24" s="85"/>
      <c r="G24" s="86">
        <f t="shared" ref="G24:R24" si="6">SUM(G7,G12,G18)</f>
        <v>7460000</v>
      </c>
      <c r="H24" s="86">
        <f t="shared" si="6"/>
        <v>0</v>
      </c>
      <c r="I24" s="86">
        <f t="shared" si="6"/>
        <v>100000</v>
      </c>
      <c r="J24" s="86">
        <f t="shared" si="6"/>
        <v>7360000</v>
      </c>
      <c r="K24" s="86">
        <f t="shared" si="6"/>
        <v>0</v>
      </c>
      <c r="L24" s="86">
        <f t="shared" si="6"/>
        <v>4841459</v>
      </c>
      <c r="M24" s="86">
        <f t="shared" si="6"/>
        <v>2518541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86">
        <f t="shared" si="6"/>
        <v>0</v>
      </c>
      <c r="R24" s="86">
        <f t="shared" si="6"/>
        <v>0</v>
      </c>
      <c r="S24" s="40">
        <f t="shared" si="1"/>
        <v>0</v>
      </c>
    </row>
    <row r="26" spans="1:19" x14ac:dyDescent="0.2">
      <c r="F26" s="89"/>
    </row>
  </sheetData>
  <mergeCells count="32">
    <mergeCell ref="E20:F20"/>
    <mergeCell ref="E21:F21"/>
    <mergeCell ref="A24:D24"/>
    <mergeCell ref="E24:F24"/>
    <mergeCell ref="C13:D13"/>
    <mergeCell ref="E14:F14"/>
    <mergeCell ref="E15:F15"/>
    <mergeCell ref="C16:D16"/>
    <mergeCell ref="A18:D18"/>
    <mergeCell ref="E19:F19"/>
    <mergeCell ref="A6:D6"/>
    <mergeCell ref="B7:D7"/>
    <mergeCell ref="E7:F7"/>
    <mergeCell ref="C8:D8"/>
    <mergeCell ref="C10:D10"/>
    <mergeCell ref="A12:D12"/>
    <mergeCell ref="M4:M5"/>
    <mergeCell ref="N4:N5"/>
    <mergeCell ref="O4:O5"/>
    <mergeCell ref="P4:P5"/>
    <mergeCell ref="Q4:Q5"/>
    <mergeCell ref="R4:R5"/>
    <mergeCell ref="A1:S1"/>
    <mergeCell ref="A2:S2"/>
    <mergeCell ref="A3:S3"/>
    <mergeCell ref="A4:D5"/>
    <mergeCell ref="E4:F5"/>
    <mergeCell ref="G4:G5"/>
    <mergeCell ref="H4:I4"/>
    <mergeCell ref="J4:J5"/>
    <mergeCell ref="K4:K5"/>
    <mergeCell ref="L4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รองวิจัย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2020-03-26T04:56:45Z</dcterms:created>
  <dcterms:modified xsi:type="dcterms:W3CDTF">2020-03-26T04:56:56Z</dcterms:modified>
</cp:coreProperties>
</file>