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รองวางแผน" sheetId="1" r:id="rId1"/>
  </sheets>
  <calcPr calcId="145621"/>
</workbook>
</file>

<file path=xl/calcChain.xml><?xml version="1.0" encoding="utf-8"?>
<calcChain xmlns="http://schemas.openxmlformats.org/spreadsheetml/2006/main">
  <c r="R20" i="1" l="1"/>
  <c r="Q20" i="1"/>
  <c r="P20" i="1"/>
  <c r="O20" i="1"/>
  <c r="S20" i="1" s="1"/>
  <c r="N20" i="1"/>
  <c r="S19" i="1"/>
  <c r="J19" i="1"/>
  <c r="M19" i="1" s="1"/>
  <c r="S18" i="1"/>
  <c r="J18" i="1"/>
  <c r="M18" i="1" s="1"/>
  <c r="S17" i="1"/>
  <c r="J17" i="1"/>
  <c r="M17" i="1" s="1"/>
  <c r="S16" i="1"/>
  <c r="J16" i="1"/>
  <c r="M16" i="1" s="1"/>
  <c r="S15" i="1"/>
  <c r="J15" i="1"/>
  <c r="J12" i="1" s="1"/>
  <c r="S14" i="1"/>
  <c r="S13" i="1"/>
  <c r="S12" i="1"/>
  <c r="L12" i="1"/>
  <c r="K12" i="1"/>
  <c r="I12" i="1"/>
  <c r="H12" i="1"/>
  <c r="G12" i="1"/>
  <c r="S11" i="1"/>
  <c r="S10" i="1"/>
  <c r="J10" i="1"/>
  <c r="M10" i="1" s="1"/>
  <c r="M7" i="1" s="1"/>
  <c r="S9" i="1"/>
  <c r="S8" i="1"/>
  <c r="S7" i="1"/>
  <c r="L7" i="1"/>
  <c r="L20" i="1" s="1"/>
  <c r="K7" i="1"/>
  <c r="K20" i="1" s="1"/>
  <c r="J7" i="1"/>
  <c r="I7" i="1"/>
  <c r="I20" i="1" s="1"/>
  <c r="H7" i="1"/>
  <c r="H20" i="1" s="1"/>
  <c r="G7" i="1"/>
  <c r="G20" i="1" s="1"/>
  <c r="J20" i="1" l="1"/>
  <c r="M20" i="1"/>
  <c r="M12" i="1"/>
</calcChain>
</file>

<file path=xl/sharedStrings.xml><?xml version="1.0" encoding="utf-8"?>
<sst xmlns="http://schemas.openxmlformats.org/spreadsheetml/2006/main" count="46" uniqueCount="39">
  <si>
    <t>ข้อมูลการใช้จ่ายงบประมาณ งบรายได้หน่วยงาน ประจำปีงบประมาณ 2563 ณ วันที่ 25 มี.ค.63</t>
  </si>
  <si>
    <t>เพื่อใช้จัดทำคำขอตั้งงบประมาณค่าใช้จ่ายประจำที่ไม่ใช่โครงการตามแผนกลยุทธ์ ประจำปีงบประมาณ 2564</t>
  </si>
  <si>
    <t>รองคณบดีฝ่ายวางแผนและพัฒนาคุณภาพ</t>
  </si>
  <si>
    <t>แผนงาน/ประเภทรายจ่าย/รายการ</t>
  </si>
  <si>
    <t>โครงการตาม  กลยุทธ์ PPR</t>
  </si>
  <si>
    <t>ขอตั้ง</t>
  </si>
  <si>
    <t>โอนงบประมาณ</t>
  </si>
  <si>
    <t>จัดสรรหลังโอน/เปลี่ยนแปลง</t>
  </si>
  <si>
    <t>วันที่</t>
  </si>
  <si>
    <t>ผูกพัน</t>
  </si>
  <si>
    <t>คงเหลือ</t>
  </si>
  <si>
    <t>ขอตั้งปี 64</t>
  </si>
  <si>
    <t>แผนการใช้  ไตรมาส 1</t>
  </si>
  <si>
    <t>แผนการใช้  ไตรมาส 2</t>
  </si>
  <si>
    <t>แผนการใช้  ไตรมาส 3</t>
  </si>
  <si>
    <t>แผนการใช้  ไตรมาส 4</t>
  </si>
  <si>
    <t>รวมทั้งสิ้น</t>
  </si>
  <si>
    <t>เข้า</t>
  </si>
  <si>
    <t>ออก</t>
  </si>
  <si>
    <t>ประเด็นยุทธศาสตร์ที่ 4</t>
  </si>
  <si>
    <t>แผนงานบริการวิชาการแก่สังคม</t>
  </si>
  <si>
    <t>โครงการพัฒนาด้านเทคโนโลยีสารสนเทศ (IT)</t>
  </si>
  <si>
    <t>หมวดเงินอุดหนุน</t>
  </si>
  <si>
    <t>1.1.1</t>
  </si>
  <si>
    <t>เงินอุดหนุนการพัฒนาด้านเทคโนโลยีสารสนเทศ (IT) (โครงการจัดทำระบบสารสนเทศเพื่อการบริหารงานคณะศิลปศาสตร์)</t>
  </si>
  <si>
    <t>P</t>
  </si>
  <si>
    <t>ประเด็นยุทธศาสตร์ที่ 5</t>
  </si>
  <si>
    <t>แผนงานบริหาร</t>
  </si>
  <si>
    <t>โครงการสำหรับการบริหาร คณะศิลปศาสตร์</t>
  </si>
  <si>
    <t>2.1.1</t>
  </si>
  <si>
    <t>เงินอุดหนุนสำหรับการบริหาร (โครงการอบรมสัมมนาให้ความรู้เรื่องการผลักดันให้แผนฯ บรรลุตามวิสัยทัศน์)</t>
  </si>
  <si>
    <t>2.1.2</t>
  </si>
  <si>
    <t>เงินอุดหนุนสำหรับการบริหาร (โครงการให้ความรู้เรื่องการจัดทำแผนบริหารความเสี่ยงและโครงการจัดทำแผนบริหารความเสี่ยงระดับคณะ)</t>
  </si>
  <si>
    <t>2.1.3</t>
  </si>
  <si>
    <t>เงินอุดหนุนสำหรับการบริหาร (โครงการจัดการความรู้ระดับคณะฯ ภาควิชาและโครงการพิเศษและสายสนับสนุน)</t>
  </si>
  <si>
    <t>2.1.4</t>
  </si>
  <si>
    <t>เงินอุดหนุนสำหรับการบริหาร (โครงการสำรวจและวิเคราะห์ข้อมูลผู้มีส่วนได้ส่วนเสีย)</t>
  </si>
  <si>
    <t>2.1.5</t>
  </si>
  <si>
    <t>เงินอุดหนุนสำหรับการบริหาร (โครงการประชาสัมพันธ์ให้ความรู้การพัฒนาองค์กรสู่ความเป็นเลิศ (EdPEx))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</si>
</sst>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rgb="FF000000"/>
      <name val="Wingdings 2"/>
      <family val="1"/>
      <charset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43" fontId="2" fillId="0" borderId="6" xfId="1" applyFont="1" applyFill="1" applyBorder="1" applyAlignment="1">
      <alignment horizontal="center" vertical="top"/>
    </xf>
    <xf numFmtId="43" fontId="2" fillId="0" borderId="7" xfId="1" applyFont="1" applyFill="1" applyBorder="1" applyAlignment="1">
      <alignment horizontal="center" vertical="top"/>
    </xf>
    <xf numFmtId="43" fontId="2" fillId="0" borderId="8" xfId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43" fontId="2" fillId="0" borderId="15" xfId="1" applyFont="1" applyFill="1" applyBorder="1" applyAlignment="1">
      <alignment horizontal="center" vertical="top"/>
    </xf>
    <xf numFmtId="43" fontId="2" fillId="0" borderId="15" xfId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4" fillId="0" borderId="19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43" fontId="2" fillId="0" borderId="22" xfId="1" applyFont="1" applyFill="1" applyBorder="1" applyAlignment="1">
      <alignment horizontal="center" vertical="top"/>
    </xf>
    <xf numFmtId="43" fontId="2" fillId="0" borderId="23" xfId="1" applyFont="1" applyFill="1" applyBorder="1" applyAlignment="1">
      <alignment vertical="top"/>
    </xf>
    <xf numFmtId="0" fontId="4" fillId="0" borderId="17" xfId="0" applyNumberFormat="1" applyFont="1" applyFill="1" applyBorder="1" applyAlignment="1">
      <alignment horizontal="center" vertical="top" wrapText="1" readingOrder="1"/>
    </xf>
    <xf numFmtId="0" fontId="4" fillId="0" borderId="24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43" fontId="2" fillId="0" borderId="26" xfId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 readingOrder="1"/>
    </xf>
    <xf numFmtId="0" fontId="6" fillId="0" borderId="17" xfId="0" applyNumberFormat="1" applyFont="1" applyFill="1" applyBorder="1" applyAlignment="1">
      <alignment horizontal="left" vertical="top" wrapText="1" readingOrder="1"/>
    </xf>
    <xf numFmtId="0" fontId="6" fillId="0" borderId="18" xfId="0" applyNumberFormat="1" applyFont="1" applyFill="1" applyBorder="1" applyAlignment="1">
      <alignment horizontal="left" vertical="top" wrapText="1" readingOrder="1"/>
    </xf>
    <xf numFmtId="0" fontId="6" fillId="0" borderId="19" xfId="0" applyNumberFormat="1" applyFont="1" applyFill="1" applyBorder="1" applyAlignment="1">
      <alignment horizontal="left" vertical="top" wrapText="1" readingOrder="1"/>
    </xf>
    <xf numFmtId="43" fontId="7" fillId="0" borderId="17" xfId="1" applyFont="1" applyFill="1" applyBorder="1" applyAlignment="1">
      <alignment horizontal="center" vertical="top" wrapText="1" readingOrder="1"/>
    </xf>
    <xf numFmtId="43" fontId="6" fillId="0" borderId="24" xfId="1" applyFont="1" applyFill="1" applyBorder="1" applyAlignment="1">
      <alignment horizontal="center" vertical="top" wrapText="1" readingOrder="1"/>
    </xf>
    <xf numFmtId="43" fontId="3" fillId="0" borderId="26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43" fontId="2" fillId="0" borderId="29" xfId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43" fontId="4" fillId="0" borderId="25" xfId="1" applyFont="1" applyFill="1" applyBorder="1" applyAlignment="1">
      <alignment vertical="top" wrapText="1" readingOrder="1"/>
    </xf>
    <xf numFmtId="43" fontId="4" fillId="0" borderId="24" xfId="1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43" fontId="4" fillId="0" borderId="25" xfId="1" applyFont="1" applyFill="1" applyBorder="1" applyAlignment="1">
      <alignment vertical="top" wrapText="1" readingOrder="1"/>
    </xf>
    <xf numFmtId="43" fontId="4" fillId="0" borderId="24" xfId="1" applyFont="1" applyFill="1" applyBorder="1" applyAlignment="1">
      <alignment vertical="top" wrapText="1" readingOrder="1"/>
    </xf>
    <xf numFmtId="0" fontId="2" fillId="0" borderId="18" xfId="0" applyFont="1" applyFill="1" applyBorder="1" applyAlignment="1">
      <alignment horizontal="right" vertical="top"/>
    </xf>
    <xf numFmtId="43" fontId="2" fillId="0" borderId="30" xfId="1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43" fontId="3" fillId="0" borderId="26" xfId="1" applyFont="1" applyFill="1" applyBorder="1" applyAlignment="1">
      <alignment vertical="top"/>
    </xf>
    <xf numFmtId="43" fontId="7" fillId="0" borderId="18" xfId="1" applyFont="1" applyFill="1" applyBorder="1" applyAlignment="1">
      <alignment horizontal="center" vertical="top" wrapText="1" readingOrder="1"/>
    </xf>
    <xf numFmtId="0" fontId="3" fillId="0" borderId="31" xfId="0" applyFont="1" applyFill="1" applyBorder="1" applyAlignment="1">
      <alignment vertical="top"/>
    </xf>
    <xf numFmtId="0" fontId="2" fillId="0" borderId="31" xfId="0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 wrapText="1"/>
    </xf>
    <xf numFmtId="43" fontId="7" fillId="0" borderId="33" xfId="1" applyFont="1" applyFill="1" applyBorder="1" applyAlignment="1">
      <alignment horizontal="center" vertical="top" wrapText="1" readingOrder="1"/>
    </xf>
    <xf numFmtId="43" fontId="6" fillId="0" borderId="34" xfId="1" applyFont="1" applyFill="1" applyBorder="1" applyAlignment="1">
      <alignment horizontal="center" vertical="top" wrapText="1" readingOrder="1"/>
    </xf>
    <xf numFmtId="43" fontId="3" fillId="0" borderId="35" xfId="1" applyFont="1" applyFill="1" applyBorder="1" applyAlignment="1">
      <alignment vertical="top"/>
    </xf>
    <xf numFmtId="0" fontId="2" fillId="0" borderId="36" xfId="0" applyNumberFormat="1" applyFont="1" applyFill="1" applyBorder="1" applyAlignment="1">
      <alignment horizontal="center" vertical="top" wrapText="1"/>
    </xf>
    <xf numFmtId="43" fontId="4" fillId="0" borderId="37" xfId="1" applyFont="1" applyFill="1" applyBorder="1" applyAlignment="1">
      <alignment vertical="top" wrapText="1" readingOrder="1"/>
    </xf>
    <xf numFmtId="43" fontId="4" fillId="0" borderId="38" xfId="1" applyFont="1" applyFill="1" applyBorder="1" applyAlignment="1">
      <alignment vertical="top" wrapText="1" readingOrder="1"/>
    </xf>
    <xf numFmtId="43" fontId="2" fillId="0" borderId="39" xfId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3" zoomScaleNormal="100" workbookViewId="0">
      <selection activeCell="N6" sqref="N6"/>
    </sheetView>
  </sheetViews>
  <sheetFormatPr defaultColWidth="9" defaultRowHeight="21" x14ac:dyDescent="0.2"/>
  <cols>
    <col min="1" max="1" width="3" style="2" customWidth="1"/>
    <col min="2" max="2" width="4.75" style="76" customWidth="1"/>
    <col min="3" max="3" width="4.875" style="2" customWidth="1"/>
    <col min="4" max="4" width="41.375" style="2" customWidth="1"/>
    <col min="5" max="5" width="6" style="2" hidden="1" customWidth="1"/>
    <col min="6" max="6" width="6.75" style="2" hidden="1" customWidth="1"/>
    <col min="7" max="7" width="13.875" style="78" hidden="1" customWidth="1"/>
    <col min="8" max="8" width="14.125" style="78" hidden="1" customWidth="1"/>
    <col min="9" max="9" width="14" style="78" hidden="1" customWidth="1"/>
    <col min="10" max="10" width="13.125" style="78" customWidth="1"/>
    <col min="11" max="11" width="14.375" style="78" hidden="1" customWidth="1"/>
    <col min="12" max="12" width="15.25" style="78" customWidth="1"/>
    <col min="13" max="13" width="13.875" style="78" customWidth="1"/>
    <col min="14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6" customFormat="1" ht="18.75" customHeight="1" x14ac:dyDescent="0.2">
      <c r="A4" s="4" t="s">
        <v>3</v>
      </c>
      <c r="B4" s="5"/>
      <c r="C4" s="5"/>
      <c r="D4" s="6"/>
      <c r="E4" s="7" t="s">
        <v>4</v>
      </c>
      <c r="F4" s="8"/>
      <c r="G4" s="9" t="s">
        <v>5</v>
      </c>
      <c r="H4" s="10" t="s">
        <v>6</v>
      </c>
      <c r="I4" s="11"/>
      <c r="J4" s="12" t="s">
        <v>7</v>
      </c>
      <c r="K4" s="9" t="s">
        <v>8</v>
      </c>
      <c r="L4" s="9" t="s">
        <v>9</v>
      </c>
      <c r="M4" s="9" t="s">
        <v>10</v>
      </c>
      <c r="N4" s="13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5" t="s">
        <v>16</v>
      </c>
    </row>
    <row r="5" spans="1:19" s="16" customFormat="1" x14ac:dyDescent="0.2">
      <c r="A5" s="17"/>
      <c r="B5" s="18"/>
      <c r="C5" s="18"/>
      <c r="D5" s="19"/>
      <c r="E5" s="20"/>
      <c r="F5" s="21"/>
      <c r="G5" s="22"/>
      <c r="H5" s="23" t="s">
        <v>17</v>
      </c>
      <c r="I5" s="23" t="s">
        <v>18</v>
      </c>
      <c r="J5" s="24"/>
      <c r="K5" s="22"/>
      <c r="L5" s="22"/>
      <c r="M5" s="22"/>
      <c r="N5" s="25"/>
      <c r="O5" s="26"/>
      <c r="P5" s="26"/>
      <c r="Q5" s="26"/>
      <c r="R5" s="26"/>
      <c r="S5" s="27"/>
    </row>
    <row r="6" spans="1:19" s="16" customFormat="1" x14ac:dyDescent="0.2">
      <c r="A6" s="28" t="s">
        <v>19</v>
      </c>
      <c r="B6" s="29"/>
      <c r="C6" s="29"/>
      <c r="D6" s="30"/>
      <c r="E6" s="31"/>
      <c r="F6" s="32"/>
      <c r="G6" s="33"/>
      <c r="H6" s="33"/>
      <c r="I6" s="33"/>
      <c r="J6" s="33"/>
      <c r="K6" s="33"/>
      <c r="L6" s="33"/>
      <c r="M6" s="33"/>
      <c r="N6" s="34"/>
      <c r="O6" s="34"/>
      <c r="P6" s="34"/>
      <c r="Q6" s="34"/>
      <c r="R6" s="34"/>
      <c r="S6" s="34"/>
    </row>
    <row r="7" spans="1:19" s="16" customFormat="1" x14ac:dyDescent="0.2">
      <c r="A7" s="35">
        <v>1</v>
      </c>
      <c r="B7" s="29" t="s">
        <v>20</v>
      </c>
      <c r="C7" s="29"/>
      <c r="D7" s="36"/>
      <c r="E7" s="37"/>
      <c r="F7" s="38"/>
      <c r="G7" s="39">
        <f>SUM(G10)</f>
        <v>500000</v>
      </c>
      <c r="H7" s="39">
        <f t="shared" ref="H7:M7" si="0">SUM(H10)</f>
        <v>0</v>
      </c>
      <c r="I7" s="39">
        <f t="shared" si="0"/>
        <v>0</v>
      </c>
      <c r="J7" s="39">
        <f t="shared" si="0"/>
        <v>500000</v>
      </c>
      <c r="K7" s="39">
        <f t="shared" si="0"/>
        <v>0</v>
      </c>
      <c r="L7" s="39">
        <f t="shared" si="0"/>
        <v>0</v>
      </c>
      <c r="M7" s="39">
        <f t="shared" si="0"/>
        <v>500000</v>
      </c>
      <c r="N7" s="39"/>
      <c r="O7" s="39"/>
      <c r="P7" s="39"/>
      <c r="Q7" s="39"/>
      <c r="R7" s="39"/>
      <c r="S7" s="39">
        <f>SUM(O7:R7)</f>
        <v>0</v>
      </c>
    </row>
    <row r="8" spans="1:19" s="16" customFormat="1" x14ac:dyDescent="0.2">
      <c r="A8" s="28" t="s">
        <v>21</v>
      </c>
      <c r="B8" s="29"/>
      <c r="C8" s="29"/>
      <c r="D8" s="36"/>
      <c r="E8" s="37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>
        <f t="shared" ref="S8:S20" si="1">SUM(O8:R8)</f>
        <v>0</v>
      </c>
    </row>
    <row r="9" spans="1:19" s="16" customFormat="1" x14ac:dyDescent="0.2">
      <c r="A9" s="35"/>
      <c r="B9" s="40">
        <v>1.1000000000000001</v>
      </c>
      <c r="C9" s="29" t="s">
        <v>22</v>
      </c>
      <c r="D9" s="36"/>
      <c r="E9" s="37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 t="shared" si="1"/>
        <v>0</v>
      </c>
    </row>
    <row r="10" spans="1:19" s="47" customFormat="1" ht="63" x14ac:dyDescent="0.2">
      <c r="A10" s="41"/>
      <c r="B10" s="42"/>
      <c r="C10" s="42" t="s">
        <v>23</v>
      </c>
      <c r="D10" s="43" t="s">
        <v>24</v>
      </c>
      <c r="E10" s="44" t="s">
        <v>25</v>
      </c>
      <c r="F10" s="45"/>
      <c r="G10" s="46">
        <v>500000</v>
      </c>
      <c r="H10" s="46">
        <v>0</v>
      </c>
      <c r="I10" s="46">
        <v>0</v>
      </c>
      <c r="J10" s="46">
        <f>SUM(G10+H10-I10)</f>
        <v>500000</v>
      </c>
      <c r="K10" s="46"/>
      <c r="L10" s="46">
        <v>0</v>
      </c>
      <c r="M10" s="46">
        <f>SUM(J10-L10)</f>
        <v>500000</v>
      </c>
      <c r="N10" s="46"/>
      <c r="O10" s="46"/>
      <c r="P10" s="46"/>
      <c r="Q10" s="46"/>
      <c r="R10" s="46"/>
      <c r="S10" s="39">
        <f t="shared" si="1"/>
        <v>0</v>
      </c>
    </row>
    <row r="11" spans="1:19" s="16" customFormat="1" x14ac:dyDescent="0.2">
      <c r="A11" s="28" t="s">
        <v>26</v>
      </c>
      <c r="B11" s="29"/>
      <c r="C11" s="29"/>
      <c r="D11" s="30"/>
      <c r="E11" s="48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39">
        <f t="shared" si="1"/>
        <v>0</v>
      </c>
    </row>
    <row r="12" spans="1:19" s="16" customFormat="1" ht="23.25" customHeight="1" x14ac:dyDescent="0.2">
      <c r="A12" s="51">
        <v>2</v>
      </c>
      <c r="B12" s="29" t="s">
        <v>27</v>
      </c>
      <c r="C12" s="29"/>
      <c r="D12" s="30"/>
      <c r="E12" s="52"/>
      <c r="F12" s="53"/>
      <c r="G12" s="34">
        <f t="shared" ref="G12:M12" si="2">SUM(G15:G19)</f>
        <v>1200000</v>
      </c>
      <c r="H12" s="34">
        <f t="shared" si="2"/>
        <v>0</v>
      </c>
      <c r="I12" s="34">
        <f t="shared" si="2"/>
        <v>0</v>
      </c>
      <c r="J12" s="34">
        <f t="shared" si="2"/>
        <v>1200000</v>
      </c>
      <c r="K12" s="34">
        <f t="shared" si="2"/>
        <v>0</v>
      </c>
      <c r="L12" s="34">
        <f t="shared" si="2"/>
        <v>406470</v>
      </c>
      <c r="M12" s="34">
        <f t="shared" si="2"/>
        <v>791000</v>
      </c>
      <c r="N12" s="34"/>
      <c r="O12" s="34"/>
      <c r="P12" s="34"/>
      <c r="Q12" s="34"/>
      <c r="R12" s="34"/>
      <c r="S12" s="39">
        <f t="shared" si="1"/>
        <v>0</v>
      </c>
    </row>
    <row r="13" spans="1:19" s="16" customFormat="1" ht="23.25" customHeight="1" x14ac:dyDescent="0.2">
      <c r="A13" s="54" t="s">
        <v>28</v>
      </c>
      <c r="B13" s="55"/>
      <c r="C13" s="55"/>
      <c r="D13" s="56"/>
      <c r="E13" s="57"/>
      <c r="F13" s="5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9">
        <f t="shared" si="1"/>
        <v>0</v>
      </c>
    </row>
    <row r="14" spans="1:19" s="16" customFormat="1" ht="22.5" customHeight="1" x14ac:dyDescent="0.2">
      <c r="A14" s="51"/>
      <c r="B14" s="59">
        <v>2.1</v>
      </c>
      <c r="C14" s="55" t="s">
        <v>22</v>
      </c>
      <c r="D14" s="56"/>
      <c r="E14" s="57"/>
      <c r="F14" s="58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39">
        <f t="shared" si="1"/>
        <v>0</v>
      </c>
    </row>
    <row r="15" spans="1:19" ht="57.75" customHeight="1" x14ac:dyDescent="0.2">
      <c r="A15" s="61"/>
      <c r="B15" s="59"/>
      <c r="C15" s="62" t="s">
        <v>29</v>
      </c>
      <c r="D15" s="63" t="s">
        <v>30</v>
      </c>
      <c r="E15" s="44" t="s">
        <v>25</v>
      </c>
      <c r="F15" s="45"/>
      <c r="G15" s="64">
        <v>300000</v>
      </c>
      <c r="H15" s="64">
        <v>0</v>
      </c>
      <c r="I15" s="64">
        <v>0</v>
      </c>
      <c r="J15" s="64">
        <f>SUM(G15+H15-I15)</f>
        <v>300000</v>
      </c>
      <c r="K15" s="64"/>
      <c r="L15" s="64">
        <v>297470</v>
      </c>
      <c r="M15" s="64"/>
      <c r="N15" s="64"/>
      <c r="O15" s="64"/>
      <c r="P15" s="64"/>
      <c r="Q15" s="64"/>
      <c r="R15" s="64"/>
      <c r="S15" s="39">
        <f t="shared" si="1"/>
        <v>0</v>
      </c>
    </row>
    <row r="16" spans="1:19" ht="84.75" customHeight="1" x14ac:dyDescent="0.2">
      <c r="A16" s="62"/>
      <c r="B16" s="59"/>
      <c r="C16" s="62" t="s">
        <v>31</v>
      </c>
      <c r="D16" s="63" t="s">
        <v>32</v>
      </c>
      <c r="E16" s="65" t="s">
        <v>25</v>
      </c>
      <c r="F16" s="45"/>
      <c r="G16" s="64">
        <v>200000</v>
      </c>
      <c r="H16" s="64">
        <v>0</v>
      </c>
      <c r="I16" s="64">
        <v>0</v>
      </c>
      <c r="J16" s="64">
        <f t="shared" ref="J16:J19" si="3">SUM(G16+H16-I16)</f>
        <v>200000</v>
      </c>
      <c r="K16" s="64"/>
      <c r="L16" s="64">
        <v>0</v>
      </c>
      <c r="M16" s="64">
        <f>SUM(J16-L16)</f>
        <v>200000</v>
      </c>
      <c r="N16" s="64"/>
      <c r="O16" s="64"/>
      <c r="P16" s="64"/>
      <c r="Q16" s="64"/>
      <c r="R16" s="64"/>
      <c r="S16" s="39">
        <f t="shared" si="1"/>
        <v>0</v>
      </c>
    </row>
    <row r="17" spans="1:19" ht="60.75" customHeight="1" x14ac:dyDescent="0.2">
      <c r="A17" s="62"/>
      <c r="B17" s="59"/>
      <c r="C17" s="62" t="s">
        <v>33</v>
      </c>
      <c r="D17" s="63" t="s">
        <v>34</v>
      </c>
      <c r="E17" s="65" t="s">
        <v>25</v>
      </c>
      <c r="F17" s="45"/>
      <c r="G17" s="64">
        <v>200000</v>
      </c>
      <c r="H17" s="64">
        <v>0</v>
      </c>
      <c r="I17" s="64">
        <v>0</v>
      </c>
      <c r="J17" s="64">
        <f t="shared" si="3"/>
        <v>200000</v>
      </c>
      <c r="K17" s="64"/>
      <c r="L17" s="64">
        <v>80470</v>
      </c>
      <c r="M17" s="64">
        <f t="shared" ref="M17:M19" si="4">SUM(J17-L17)</f>
        <v>119530</v>
      </c>
      <c r="N17" s="64"/>
      <c r="O17" s="64"/>
      <c r="P17" s="64"/>
      <c r="Q17" s="64"/>
      <c r="R17" s="64"/>
      <c r="S17" s="39">
        <f t="shared" si="1"/>
        <v>0</v>
      </c>
    </row>
    <row r="18" spans="1:19" ht="60.75" customHeight="1" x14ac:dyDescent="0.2">
      <c r="A18" s="62"/>
      <c r="B18" s="59"/>
      <c r="C18" s="62" t="s">
        <v>35</v>
      </c>
      <c r="D18" s="63" t="s">
        <v>36</v>
      </c>
      <c r="E18" s="65" t="s">
        <v>25</v>
      </c>
      <c r="F18" s="45"/>
      <c r="G18" s="64">
        <v>300000</v>
      </c>
      <c r="H18" s="64">
        <v>0</v>
      </c>
      <c r="I18" s="64">
        <v>0</v>
      </c>
      <c r="J18" s="64">
        <f t="shared" si="3"/>
        <v>300000</v>
      </c>
      <c r="K18" s="64"/>
      <c r="L18" s="64">
        <v>0</v>
      </c>
      <c r="M18" s="64">
        <f t="shared" si="4"/>
        <v>300000</v>
      </c>
      <c r="N18" s="64"/>
      <c r="O18" s="64"/>
      <c r="P18" s="64"/>
      <c r="Q18" s="64"/>
      <c r="R18" s="64"/>
      <c r="S18" s="39">
        <f t="shared" si="1"/>
        <v>0</v>
      </c>
    </row>
    <row r="19" spans="1:19" ht="60.75" customHeight="1" x14ac:dyDescent="0.2">
      <c r="A19" s="66"/>
      <c r="B19" s="67"/>
      <c r="C19" s="66" t="s">
        <v>37</v>
      </c>
      <c r="D19" s="68" t="s">
        <v>38</v>
      </c>
      <c r="E19" s="69" t="s">
        <v>25</v>
      </c>
      <c r="F19" s="70"/>
      <c r="G19" s="71">
        <v>200000</v>
      </c>
      <c r="H19" s="71">
        <v>0</v>
      </c>
      <c r="I19" s="71">
        <v>0</v>
      </c>
      <c r="J19" s="71">
        <f t="shared" si="3"/>
        <v>200000</v>
      </c>
      <c r="K19" s="71"/>
      <c r="L19" s="71">
        <v>28530</v>
      </c>
      <c r="M19" s="64">
        <f t="shared" si="4"/>
        <v>171470</v>
      </c>
      <c r="N19" s="64"/>
      <c r="O19" s="64"/>
      <c r="P19" s="64"/>
      <c r="Q19" s="64"/>
      <c r="R19" s="64"/>
      <c r="S19" s="39">
        <f t="shared" si="1"/>
        <v>0</v>
      </c>
    </row>
    <row r="20" spans="1:19" s="16" customFormat="1" ht="22.5" customHeight="1" x14ac:dyDescent="0.2">
      <c r="A20" s="72" t="s">
        <v>16</v>
      </c>
      <c r="B20" s="72"/>
      <c r="C20" s="72"/>
      <c r="D20" s="72"/>
      <c r="E20" s="73"/>
      <c r="F20" s="74"/>
      <c r="G20" s="75">
        <f>SUM(G7,G12)</f>
        <v>1700000</v>
      </c>
      <c r="H20" s="75">
        <f t="shared" ref="H20:R20" si="5">SUM(H7,H12)</f>
        <v>0</v>
      </c>
      <c r="I20" s="75">
        <f t="shared" si="5"/>
        <v>0</v>
      </c>
      <c r="J20" s="75">
        <f t="shared" si="5"/>
        <v>1700000</v>
      </c>
      <c r="K20" s="75">
        <f t="shared" si="5"/>
        <v>0</v>
      </c>
      <c r="L20" s="75">
        <f t="shared" si="5"/>
        <v>406470</v>
      </c>
      <c r="M20" s="75">
        <f t="shared" si="5"/>
        <v>1291000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  <c r="S20" s="39">
        <f t="shared" si="1"/>
        <v>0</v>
      </c>
    </row>
    <row r="22" spans="1:19" x14ac:dyDescent="0.2">
      <c r="F22" s="77"/>
    </row>
  </sheetData>
  <mergeCells count="33">
    <mergeCell ref="E17:F17"/>
    <mergeCell ref="E18:F18"/>
    <mergeCell ref="E19:F19"/>
    <mergeCell ref="A20:D20"/>
    <mergeCell ref="E20:F20"/>
    <mergeCell ref="B12:D12"/>
    <mergeCell ref="E12:F12"/>
    <mergeCell ref="A13:D13"/>
    <mergeCell ref="C14:D14"/>
    <mergeCell ref="E15:F15"/>
    <mergeCell ref="E16:F16"/>
    <mergeCell ref="A6:D6"/>
    <mergeCell ref="B7:D7"/>
    <mergeCell ref="A8:D8"/>
    <mergeCell ref="C9:D9"/>
    <mergeCell ref="E10:F10"/>
    <mergeCell ref="A11:D11"/>
    <mergeCell ref="M4:M5"/>
    <mergeCell ref="N4:N5"/>
    <mergeCell ref="O4:O5"/>
    <mergeCell ref="P4:P5"/>
    <mergeCell ref="Q4:Q5"/>
    <mergeCell ref="R4:R5"/>
    <mergeCell ref="A1:S1"/>
    <mergeCell ref="A2:S2"/>
    <mergeCell ref="A3:S3"/>
    <mergeCell ref="A4:D5"/>
    <mergeCell ref="E4:F5"/>
    <mergeCell ref="G4:G5"/>
    <mergeCell ref="H4:I4"/>
    <mergeCell ref="J4:J5"/>
    <mergeCell ref="K4:K5"/>
    <mergeCell ref="L4:L5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รองวางแผน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2020-03-26T04:58:12Z</dcterms:created>
  <dcterms:modified xsi:type="dcterms:W3CDTF">2020-03-26T04:58:25Z</dcterms:modified>
</cp:coreProperties>
</file>