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คณบดี" sheetId="1" r:id="rId1"/>
  </sheets>
  <calcPr calcId="145621"/>
</workbook>
</file>

<file path=xl/calcChain.xml><?xml version="1.0" encoding="utf-8"?>
<calcChain xmlns="http://schemas.openxmlformats.org/spreadsheetml/2006/main">
  <c r="R18" i="1" l="1"/>
  <c r="Q18" i="1"/>
  <c r="P18" i="1"/>
  <c r="O18" i="1"/>
  <c r="S18" i="1" s="1"/>
  <c r="N18" i="1"/>
  <c r="I18" i="1"/>
  <c r="S17" i="1"/>
  <c r="M17" i="1"/>
  <c r="M14" i="1" s="1"/>
  <c r="J17" i="1"/>
  <c r="S16" i="1"/>
  <c r="S15" i="1"/>
  <c r="S14" i="1"/>
  <c r="L14" i="1"/>
  <c r="K14" i="1"/>
  <c r="J14" i="1"/>
  <c r="I14" i="1"/>
  <c r="H14" i="1"/>
  <c r="G14" i="1"/>
  <c r="S13" i="1"/>
  <c r="S12" i="1"/>
  <c r="J12" i="1"/>
  <c r="M12" i="1" s="1"/>
  <c r="S11" i="1"/>
  <c r="S10" i="1"/>
  <c r="J10" i="1"/>
  <c r="M10" i="1" s="1"/>
  <c r="M7" i="1" s="1"/>
  <c r="S9" i="1"/>
  <c r="S8" i="1"/>
  <c r="S7" i="1"/>
  <c r="L7" i="1"/>
  <c r="L18" i="1" s="1"/>
  <c r="K7" i="1"/>
  <c r="K18" i="1" s="1"/>
  <c r="I7" i="1"/>
  <c r="H7" i="1"/>
  <c r="H18" i="1" s="1"/>
  <c r="G7" i="1"/>
  <c r="G18" i="1" s="1"/>
  <c r="M18" i="1" l="1"/>
  <c r="J7" i="1"/>
  <c r="J18" i="1" s="1"/>
</calcChain>
</file>

<file path=xl/sharedStrings.xml><?xml version="1.0" encoding="utf-8"?>
<sst xmlns="http://schemas.openxmlformats.org/spreadsheetml/2006/main" count="38" uniqueCount="34">
  <si>
    <t>ข้อมูลการใช้จ่ายงบประมาณ งบรายได้หน่วยงาน ประจำปีงบประมาณ 2563 ณ วันที่ 25 มี.ค.63</t>
  </si>
  <si>
    <t>เพื่อใช้จัดทำคำขอตั้งงบประมาณค่าใช้จ่ายประจำที่ไม่ใช่โครงการตามแผนกลยุทธ์ ประจำปีงบประมาณ 2564</t>
  </si>
  <si>
    <t>คณบดี</t>
  </si>
  <si>
    <t>แผนงาน/ประเภทรายจ่าย/รายการ</t>
  </si>
  <si>
    <t>โครงการตาม  กลยุทธ์ PPR</t>
  </si>
  <si>
    <t>ขอตั้ง</t>
  </si>
  <si>
    <t>โอนงบประมาณ</t>
  </si>
  <si>
    <t>จัดสรรหลังโอน/เปลี่ยนแปลง</t>
  </si>
  <si>
    <t>วันที่</t>
  </si>
  <si>
    <t>ผูกพัน</t>
  </si>
  <si>
    <t>คงเหลือ</t>
  </si>
  <si>
    <t>ขอตั้งปี 64</t>
  </si>
  <si>
    <t>แผนการใช้  ไตรมาส 1</t>
  </si>
  <si>
    <t>แผนการใช้  ไตรมาส 2</t>
  </si>
  <si>
    <t>แผนการใช้  ไตรมาส 3</t>
  </si>
  <si>
    <t>แผนการใช้  ไตรมาส 4</t>
  </si>
  <si>
    <t>รวมทั้งสิ้น</t>
  </si>
  <si>
    <t>เข้า</t>
  </si>
  <si>
    <t>ออก</t>
  </si>
  <si>
    <t>ประเด็นยุทธศาสตร์ที่ 3</t>
  </si>
  <si>
    <t>แผนงานพัฒนาคุณภาพการศึกษา</t>
  </si>
  <si>
    <t>โครงการความร่วมมือทางวิชาการ</t>
  </si>
  <si>
    <t>หมวดเงินอุดหนุน</t>
  </si>
  <si>
    <t>1.1.1</t>
  </si>
  <si>
    <t>เงินอุดหนุนการพัฒนาความเป็นเลิศทางวิชาการ (โครงการเตรียมงานฉลองครบรอบ 100 ปี พระประสูติกาลสมเด็จพระเจ้าพี่นางเธอ เจ้าฟ้ากัลยาณิวัฒนา กรมหลวงนราธิวาสราชนครินทร์ (6 พ.ค.2566))</t>
  </si>
  <si>
    <t>P</t>
  </si>
  <si>
    <t>โครงการพัฒนาการเรียนการสอนให้มีมาตรฐานระดับสากล</t>
  </si>
  <si>
    <t>1.1.2</t>
  </si>
  <si>
    <t>เงินอุดหนุนงบเจรจาธุรกิจและการสร้างเครือข่ายภายในและภายนอกประเทศ (โครงการเจรจาธุรกิจ)</t>
  </si>
  <si>
    <t>ประเด็นยุทธศาสตร์ที่ 5</t>
  </si>
  <si>
    <t>แผนงานบริหาร</t>
  </si>
  <si>
    <t>โครงการสำหรับการบริหาร คณะศิลปศาสตร์</t>
  </si>
  <si>
    <t>2.1.1</t>
  </si>
  <si>
    <t>เงินอุดหนุนสำหรับการบริหาร (โครงการสื่อสารแผนกลยุทธ์จากคณบดีสู่ประชาคมและผู้มีส่วนได้ส่วนเสีย)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</si>
</sst>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sz val="10"/>
      <name val="Arial"/>
      <family val="2"/>
    </font>
    <font>
      <b/>
      <sz val="16"/>
      <color rgb="FF000000"/>
      <name val="Wingdings 2"/>
      <family val="1"/>
      <charset val="2"/>
    </font>
    <font>
      <sz val="16"/>
      <color theme="1"/>
      <name val="TH SarabunPSK"/>
      <family val="2"/>
    </font>
    <font>
      <sz val="16"/>
      <color rgb="FF000000"/>
      <name val="Wingdings 2"/>
      <family val="1"/>
      <charset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9">
    <xf numFmtId="0" fontId="0" fillId="0" borderId="0" xfId="0"/>
    <xf numFmtId="0" fontId="3" fillId="0" borderId="0" xfId="0" applyFont="1" applyFill="1" applyBorder="1" applyAlignment="1">
      <alignment vertical="top"/>
    </xf>
    <xf numFmtId="0" fontId="2" fillId="0" borderId="9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top"/>
    </xf>
    <xf numFmtId="0" fontId="2" fillId="0" borderId="16" xfId="2" applyFont="1" applyBorder="1" applyAlignment="1">
      <alignment horizontal="center" vertical="top" wrapText="1"/>
    </xf>
    <xf numFmtId="43" fontId="6" fillId="0" borderId="18" xfId="1" applyFont="1" applyFill="1" applyBorder="1" applyAlignment="1">
      <alignment horizontal="center" vertical="top" wrapText="1" readingOrder="1"/>
    </xf>
    <xf numFmtId="43" fontId="4" fillId="0" borderId="20" xfId="1" applyFont="1" applyFill="1" applyBorder="1" applyAlignment="1">
      <alignment horizontal="center" vertical="top" wrapText="1" readingOrder="1"/>
    </xf>
    <xf numFmtId="43" fontId="2" fillId="0" borderId="21" xfId="1" applyFont="1" applyFill="1" applyBorder="1" applyAlignment="1">
      <alignment vertical="top"/>
    </xf>
    <xf numFmtId="49" fontId="2" fillId="0" borderId="21" xfId="0" applyNumberFormat="1" applyFont="1" applyFill="1" applyBorder="1" applyAlignment="1">
      <alignment vertical="top"/>
    </xf>
    <xf numFmtId="0" fontId="4" fillId="0" borderId="17" xfId="0" applyNumberFormat="1" applyFont="1" applyFill="1" applyBorder="1" applyAlignment="1">
      <alignment vertical="top" wrapText="1" readingOrder="1"/>
    </xf>
    <xf numFmtId="43" fontId="4" fillId="0" borderId="22" xfId="1" applyFont="1" applyFill="1" applyBorder="1" applyAlignment="1">
      <alignment vertical="top" wrapText="1" readingOrder="1"/>
    </xf>
    <xf numFmtId="43" fontId="4" fillId="0" borderId="20" xfId="1" applyFont="1" applyFill="1" applyBorder="1" applyAlignment="1">
      <alignment vertical="top" wrapText="1" readingOrder="1"/>
    </xf>
    <xf numFmtId="0" fontId="4" fillId="0" borderId="18" xfId="0" applyNumberFormat="1" applyFont="1" applyFill="1" applyBorder="1" applyAlignment="1">
      <alignment horizontal="right" vertical="top" wrapText="1" readingOrder="1"/>
    </xf>
    <xf numFmtId="0" fontId="3" fillId="0" borderId="17" xfId="0" applyFont="1" applyFill="1" applyBorder="1" applyAlignment="1">
      <alignment vertical="top"/>
    </xf>
    <xf numFmtId="0" fontId="2" fillId="0" borderId="18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vertical="top"/>
    </xf>
    <xf numFmtId="0" fontId="7" fillId="0" borderId="19" xfId="0" applyFont="1" applyFill="1" applyBorder="1" applyAlignment="1">
      <alignment vertical="top" wrapText="1"/>
    </xf>
    <xf numFmtId="43" fontId="3" fillId="0" borderId="21" xfId="1" applyFont="1" applyFill="1" applyBorder="1" applyAlignment="1">
      <alignment vertical="top"/>
    </xf>
    <xf numFmtId="49" fontId="3" fillId="0" borderId="21" xfId="0" applyNumberFormat="1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43" fontId="8" fillId="0" borderId="17" xfId="1" applyFont="1" applyFill="1" applyBorder="1" applyAlignment="1">
      <alignment horizontal="center" vertical="top" wrapText="1" readingOrder="1"/>
    </xf>
    <xf numFmtId="43" fontId="9" fillId="0" borderId="20" xfId="1" applyFont="1" applyFill="1" applyBorder="1" applyAlignment="1">
      <alignment horizontal="center" vertical="top" wrapText="1" readingOrder="1"/>
    </xf>
    <xf numFmtId="43" fontId="3" fillId="0" borderId="24" xfId="1" applyFont="1" applyFill="1" applyBorder="1" applyAlignment="1">
      <alignment vertical="top"/>
    </xf>
    <xf numFmtId="49" fontId="3" fillId="0" borderId="24" xfId="0" applyNumberFormat="1" applyFont="1" applyFill="1" applyBorder="1" applyAlignment="1">
      <alignment vertical="top"/>
    </xf>
    <xf numFmtId="0" fontId="9" fillId="0" borderId="19" xfId="0" applyNumberFormat="1" applyFont="1" applyFill="1" applyBorder="1" applyAlignment="1">
      <alignment horizontal="left" vertical="top" wrapText="1" readingOrder="1"/>
    </xf>
    <xf numFmtId="43" fontId="8" fillId="0" borderId="18" xfId="1" applyFont="1" applyFill="1" applyBorder="1" applyAlignment="1">
      <alignment horizontal="center" vertical="top" wrapText="1" readingOrder="1"/>
    </xf>
    <xf numFmtId="43" fontId="2" fillId="0" borderId="28" xfId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43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2" fillId="0" borderId="18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5" xfId="0" applyNumberFormat="1" applyFont="1" applyFill="1" applyBorder="1" applyAlignment="1">
      <alignment horizontal="center" vertical="top" wrapText="1"/>
    </xf>
    <xf numFmtId="43" fontId="4" fillId="0" borderId="26" xfId="1" applyFont="1" applyFill="1" applyBorder="1" applyAlignment="1">
      <alignment vertical="top" wrapText="1" readingOrder="1"/>
    </xf>
    <xf numFmtId="43" fontId="4" fillId="0" borderId="27" xfId="1" applyFont="1" applyFill="1" applyBorder="1" applyAlignment="1">
      <alignment vertical="top" wrapText="1" readingOrder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43" fontId="8" fillId="0" borderId="18" xfId="1" applyFont="1" applyFill="1" applyBorder="1" applyAlignment="1">
      <alignment horizontal="center" vertical="top" wrapText="1" readingOrder="1"/>
    </xf>
    <xf numFmtId="43" fontId="9" fillId="0" borderId="20" xfId="1" applyFont="1" applyFill="1" applyBorder="1" applyAlignment="1">
      <alignment horizontal="center" vertical="top" wrapText="1" readingOrder="1"/>
    </xf>
    <xf numFmtId="0" fontId="2" fillId="0" borderId="17" xfId="0" applyFont="1" applyFill="1" applyBorder="1" applyAlignment="1">
      <alignment horizontal="left" vertical="top"/>
    </xf>
    <xf numFmtId="0" fontId="4" fillId="0" borderId="18" xfId="0" applyNumberFormat="1" applyFont="1" applyFill="1" applyBorder="1" applyAlignment="1">
      <alignment horizontal="left" vertical="top" wrapText="1" readingOrder="1"/>
    </xf>
    <xf numFmtId="0" fontId="4" fillId="0" borderId="19" xfId="0" applyNumberFormat="1" applyFont="1" applyFill="1" applyBorder="1" applyAlignment="1">
      <alignment horizontal="left" vertical="top" wrapText="1" readingOrder="1"/>
    </xf>
    <xf numFmtId="43" fontId="4" fillId="0" borderId="22" xfId="1" applyFont="1" applyFill="1" applyBorder="1" applyAlignment="1">
      <alignment vertical="top" wrapText="1" readingOrder="1"/>
    </xf>
    <xf numFmtId="43" fontId="4" fillId="0" borderId="20" xfId="1" applyFont="1" applyFill="1" applyBorder="1" applyAlignment="1">
      <alignment vertical="top" wrapText="1" readingOrder="1"/>
    </xf>
    <xf numFmtId="0" fontId="4" fillId="0" borderId="20" xfId="0" applyNumberFormat="1" applyFont="1" applyFill="1" applyBorder="1" applyAlignment="1">
      <alignment horizontal="left" vertical="top" wrapText="1" readingOrder="1"/>
    </xf>
    <xf numFmtId="43" fontId="8" fillId="0" borderId="17" xfId="1" applyFont="1" applyFill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9" xfId="2" applyFont="1" applyBorder="1" applyAlignment="1">
      <alignment horizontal="center" vertical="top" wrapText="1"/>
    </xf>
    <xf numFmtId="0" fontId="2" fillId="0" borderId="16" xfId="2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4" xfId="0" applyNumberFormat="1" applyFont="1" applyFill="1" applyBorder="1" applyAlignment="1">
      <alignment horizontal="center" vertical="top" wrapText="1" readingOrder="1"/>
    </xf>
    <xf numFmtId="0" fontId="2" fillId="0" borderId="5" xfId="0" applyNumberFormat="1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zoomScaleNormal="100" workbookViewId="0">
      <selection activeCell="J8" sqref="J8"/>
    </sheetView>
  </sheetViews>
  <sheetFormatPr defaultColWidth="9" defaultRowHeight="21" x14ac:dyDescent="0.2"/>
  <cols>
    <col min="1" max="1" width="3" style="1" customWidth="1"/>
    <col min="2" max="2" width="4.75" style="28" customWidth="1"/>
    <col min="3" max="3" width="4.25" style="1" customWidth="1"/>
    <col min="4" max="4" width="35.5" style="1" customWidth="1"/>
    <col min="5" max="5" width="6.5" style="1" hidden="1" customWidth="1"/>
    <col min="6" max="6" width="6.875" style="1" hidden="1" customWidth="1"/>
    <col min="7" max="7" width="13.875" style="1" hidden="1" customWidth="1"/>
    <col min="8" max="8" width="14.125" style="1" hidden="1" customWidth="1"/>
    <col min="9" max="9" width="14" style="1" hidden="1" customWidth="1"/>
    <col min="10" max="10" width="13.875" style="1" bestFit="1" customWidth="1"/>
    <col min="11" max="11" width="12.875" style="30" hidden="1" customWidth="1"/>
    <col min="12" max="12" width="13.625" style="1" customWidth="1"/>
    <col min="13" max="13" width="13.875" style="1" customWidth="1"/>
    <col min="14" max="14" width="10.875" style="1" bestFit="1" customWidth="1"/>
    <col min="15" max="16384" width="9" style="1"/>
  </cols>
  <sheetData>
    <row r="1" spans="1:19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x14ac:dyDescent="0.2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x14ac:dyDescent="0.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s="3" customFormat="1" ht="18.75" customHeight="1" x14ac:dyDescent="0.2">
      <c r="A4" s="53" t="s">
        <v>3</v>
      </c>
      <c r="B4" s="54"/>
      <c r="C4" s="54"/>
      <c r="D4" s="55"/>
      <c r="E4" s="59" t="s">
        <v>4</v>
      </c>
      <c r="F4" s="60"/>
      <c r="G4" s="47" t="s">
        <v>5</v>
      </c>
      <c r="H4" s="63" t="s">
        <v>6</v>
      </c>
      <c r="I4" s="64"/>
      <c r="J4" s="65" t="s">
        <v>7</v>
      </c>
      <c r="K4" s="67" t="s">
        <v>8</v>
      </c>
      <c r="L4" s="47" t="s">
        <v>9</v>
      </c>
      <c r="M4" s="47" t="s">
        <v>10</v>
      </c>
      <c r="N4" s="47" t="s">
        <v>11</v>
      </c>
      <c r="O4" s="49" t="s">
        <v>12</v>
      </c>
      <c r="P4" s="49" t="s">
        <v>13</v>
      </c>
      <c r="Q4" s="49" t="s">
        <v>14</v>
      </c>
      <c r="R4" s="49" t="s">
        <v>15</v>
      </c>
      <c r="S4" s="2" t="s">
        <v>16</v>
      </c>
    </row>
    <row r="5" spans="1:19" s="3" customFormat="1" ht="53.45" customHeight="1" x14ac:dyDescent="0.2">
      <c r="A5" s="56"/>
      <c r="B5" s="57"/>
      <c r="C5" s="57"/>
      <c r="D5" s="58"/>
      <c r="E5" s="61"/>
      <c r="F5" s="62"/>
      <c r="G5" s="48"/>
      <c r="H5" s="4" t="s">
        <v>17</v>
      </c>
      <c r="I5" s="4" t="s">
        <v>18</v>
      </c>
      <c r="J5" s="66"/>
      <c r="K5" s="68"/>
      <c r="L5" s="48"/>
      <c r="M5" s="48"/>
      <c r="N5" s="48"/>
      <c r="O5" s="50"/>
      <c r="P5" s="50"/>
      <c r="Q5" s="50"/>
      <c r="R5" s="50"/>
      <c r="S5" s="5"/>
    </row>
    <row r="6" spans="1:19" s="3" customFormat="1" x14ac:dyDescent="0.2">
      <c r="A6" s="40" t="s">
        <v>19</v>
      </c>
      <c r="B6" s="31"/>
      <c r="C6" s="31"/>
      <c r="D6" s="32"/>
      <c r="E6" s="6"/>
      <c r="F6" s="7"/>
      <c r="G6" s="8"/>
      <c r="H6" s="8"/>
      <c r="I6" s="8"/>
      <c r="J6" s="8"/>
      <c r="K6" s="9"/>
      <c r="L6" s="8"/>
      <c r="M6" s="8"/>
      <c r="N6" s="8"/>
      <c r="O6" s="8"/>
      <c r="P6" s="8"/>
      <c r="Q6" s="8"/>
      <c r="R6" s="8"/>
      <c r="S6" s="8"/>
    </row>
    <row r="7" spans="1:19" s="3" customFormat="1" ht="22.5" customHeight="1" x14ac:dyDescent="0.2">
      <c r="A7" s="10">
        <v>1</v>
      </c>
      <c r="B7" s="41" t="s">
        <v>20</v>
      </c>
      <c r="C7" s="41"/>
      <c r="D7" s="42"/>
      <c r="E7" s="43"/>
      <c r="F7" s="44"/>
      <c r="G7" s="8">
        <f>SUM(G10:G12)</f>
        <v>1500000</v>
      </c>
      <c r="H7" s="8">
        <f t="shared" ref="H7:M7" si="0">SUM(H10:H12)</f>
        <v>0</v>
      </c>
      <c r="I7" s="8">
        <f t="shared" si="0"/>
        <v>0</v>
      </c>
      <c r="J7" s="8">
        <f t="shared" si="0"/>
        <v>1500000</v>
      </c>
      <c r="K7" s="8">
        <f t="shared" si="0"/>
        <v>0</v>
      </c>
      <c r="L7" s="8">
        <f t="shared" si="0"/>
        <v>21000</v>
      </c>
      <c r="M7" s="8">
        <f t="shared" si="0"/>
        <v>1479000</v>
      </c>
      <c r="N7" s="8"/>
      <c r="O7" s="8"/>
      <c r="P7" s="8"/>
      <c r="Q7" s="8"/>
      <c r="R7" s="8"/>
      <c r="S7" s="8">
        <f>SUM(O7:R7)</f>
        <v>0</v>
      </c>
    </row>
    <row r="8" spans="1:19" s="3" customFormat="1" ht="24" customHeight="1" x14ac:dyDescent="0.2">
      <c r="A8" s="10"/>
      <c r="B8" s="41" t="s">
        <v>21</v>
      </c>
      <c r="C8" s="41"/>
      <c r="D8" s="45"/>
      <c r="E8" s="11"/>
      <c r="F8" s="12"/>
      <c r="G8" s="8"/>
      <c r="H8" s="8"/>
      <c r="I8" s="8"/>
      <c r="J8" s="8"/>
      <c r="K8" s="9"/>
      <c r="L8" s="8"/>
      <c r="M8" s="8"/>
      <c r="N8" s="8"/>
      <c r="O8" s="8"/>
      <c r="P8" s="8"/>
      <c r="Q8" s="8"/>
      <c r="R8" s="8"/>
      <c r="S8" s="8">
        <f t="shared" ref="S8:S18" si="1">SUM(O8:R8)</f>
        <v>0</v>
      </c>
    </row>
    <row r="9" spans="1:19" s="3" customFormat="1" ht="22.5" customHeight="1" x14ac:dyDescent="0.2">
      <c r="A9" s="10"/>
      <c r="B9" s="13">
        <v>1.1000000000000001</v>
      </c>
      <c r="C9" s="41" t="s">
        <v>22</v>
      </c>
      <c r="D9" s="42"/>
      <c r="E9" s="11"/>
      <c r="F9" s="12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8"/>
      <c r="S9" s="8">
        <f t="shared" si="1"/>
        <v>0</v>
      </c>
    </row>
    <row r="10" spans="1:19" ht="135.75" customHeight="1" x14ac:dyDescent="0.2">
      <c r="A10" s="14"/>
      <c r="B10" s="15"/>
      <c r="C10" s="16" t="s">
        <v>23</v>
      </c>
      <c r="D10" s="17" t="s">
        <v>24</v>
      </c>
      <c r="E10" s="46" t="s">
        <v>25</v>
      </c>
      <c r="F10" s="39"/>
      <c r="G10" s="18">
        <v>500000</v>
      </c>
      <c r="H10" s="18">
        <v>0</v>
      </c>
      <c r="I10" s="18">
        <v>0</v>
      </c>
      <c r="J10" s="18">
        <f>SUM(G10+H10-I10)</f>
        <v>500000</v>
      </c>
      <c r="K10" s="19"/>
      <c r="L10" s="18">
        <v>21000</v>
      </c>
      <c r="M10" s="18">
        <f>SUM(J10-L10)</f>
        <v>479000</v>
      </c>
      <c r="N10" s="18"/>
      <c r="O10" s="18"/>
      <c r="P10" s="18"/>
      <c r="Q10" s="18"/>
      <c r="R10" s="18"/>
      <c r="S10" s="8">
        <f t="shared" si="1"/>
        <v>0</v>
      </c>
    </row>
    <row r="11" spans="1:19" ht="49.5" customHeight="1" x14ac:dyDescent="0.2">
      <c r="A11" s="20"/>
      <c r="B11" s="36" t="s">
        <v>26</v>
      </c>
      <c r="C11" s="36"/>
      <c r="D11" s="37"/>
      <c r="E11" s="21"/>
      <c r="F11" s="22"/>
      <c r="G11" s="23"/>
      <c r="H11" s="23"/>
      <c r="I11" s="23"/>
      <c r="J11" s="23"/>
      <c r="K11" s="24"/>
      <c r="L11" s="23"/>
      <c r="M11" s="23"/>
      <c r="N11" s="23"/>
      <c r="O11" s="23"/>
      <c r="P11" s="23"/>
      <c r="Q11" s="23"/>
      <c r="R11" s="23"/>
      <c r="S11" s="8">
        <f t="shared" si="1"/>
        <v>0</v>
      </c>
    </row>
    <row r="12" spans="1:19" ht="81.95" customHeight="1" x14ac:dyDescent="0.2">
      <c r="A12" s="14"/>
      <c r="B12" s="15"/>
      <c r="C12" s="16" t="s">
        <v>27</v>
      </c>
      <c r="D12" s="25" t="s">
        <v>28</v>
      </c>
      <c r="E12" s="38" t="s">
        <v>25</v>
      </c>
      <c r="F12" s="39"/>
      <c r="G12" s="18">
        <v>1000000</v>
      </c>
      <c r="H12" s="18">
        <v>0</v>
      </c>
      <c r="I12" s="18">
        <v>0</v>
      </c>
      <c r="J12" s="18">
        <f>SUM(G12+H12-I12)</f>
        <v>1000000</v>
      </c>
      <c r="K12" s="19"/>
      <c r="L12" s="18">
        <v>0</v>
      </c>
      <c r="M12" s="18">
        <f>SUM(J12-L12)</f>
        <v>1000000</v>
      </c>
      <c r="N12" s="18"/>
      <c r="O12" s="18"/>
      <c r="P12" s="18"/>
      <c r="Q12" s="18"/>
      <c r="R12" s="18"/>
      <c r="S12" s="8">
        <f t="shared" si="1"/>
        <v>0</v>
      </c>
    </row>
    <row r="13" spans="1:19" x14ac:dyDescent="0.2">
      <c r="A13" s="40" t="s">
        <v>29</v>
      </c>
      <c r="B13" s="31"/>
      <c r="C13" s="31"/>
      <c r="D13" s="32"/>
      <c r="E13" s="6"/>
      <c r="F13" s="7"/>
      <c r="G13" s="8"/>
      <c r="H13" s="8"/>
      <c r="I13" s="8"/>
      <c r="J13" s="8"/>
      <c r="K13" s="9"/>
      <c r="L13" s="8"/>
      <c r="M13" s="8"/>
      <c r="N13" s="8"/>
      <c r="O13" s="8"/>
      <c r="P13" s="8"/>
      <c r="Q13" s="8"/>
      <c r="R13" s="8"/>
      <c r="S13" s="8">
        <f t="shared" si="1"/>
        <v>0</v>
      </c>
    </row>
    <row r="14" spans="1:19" x14ac:dyDescent="0.2">
      <c r="A14" s="10">
        <v>2</v>
      </c>
      <c r="B14" s="41" t="s">
        <v>30</v>
      </c>
      <c r="C14" s="41"/>
      <c r="D14" s="42"/>
      <c r="E14" s="43"/>
      <c r="F14" s="44"/>
      <c r="G14" s="8">
        <f>SUM(G17)</f>
        <v>200000</v>
      </c>
      <c r="H14" s="8">
        <f t="shared" ref="H14:M14" si="2">SUM(H17)</f>
        <v>0</v>
      </c>
      <c r="I14" s="8">
        <f t="shared" si="2"/>
        <v>0</v>
      </c>
      <c r="J14" s="8">
        <f t="shared" si="2"/>
        <v>200000</v>
      </c>
      <c r="K14" s="8">
        <f t="shared" si="2"/>
        <v>0</v>
      </c>
      <c r="L14" s="8">
        <f t="shared" si="2"/>
        <v>0</v>
      </c>
      <c r="M14" s="8">
        <f t="shared" si="2"/>
        <v>200000</v>
      </c>
      <c r="N14" s="8"/>
      <c r="O14" s="8"/>
      <c r="P14" s="8"/>
      <c r="Q14" s="8"/>
      <c r="R14" s="8"/>
      <c r="S14" s="8">
        <f t="shared" si="1"/>
        <v>0</v>
      </c>
    </row>
    <row r="15" spans="1:19" x14ac:dyDescent="0.2">
      <c r="A15" s="16"/>
      <c r="B15" s="31" t="s">
        <v>31</v>
      </c>
      <c r="C15" s="31"/>
      <c r="D15" s="32"/>
      <c r="E15" s="26"/>
      <c r="F15" s="22"/>
      <c r="G15" s="18"/>
      <c r="H15" s="18"/>
      <c r="I15" s="18"/>
      <c r="J15" s="18"/>
      <c r="K15" s="19"/>
      <c r="L15" s="18"/>
      <c r="M15" s="18"/>
      <c r="N15" s="18"/>
      <c r="O15" s="18"/>
      <c r="P15" s="18"/>
      <c r="Q15" s="18"/>
      <c r="R15" s="18"/>
      <c r="S15" s="8">
        <f t="shared" si="1"/>
        <v>0</v>
      </c>
    </row>
    <row r="16" spans="1:19" x14ac:dyDescent="0.2">
      <c r="A16" s="16"/>
      <c r="B16" s="15">
        <v>2.1</v>
      </c>
      <c r="C16" s="31" t="s">
        <v>22</v>
      </c>
      <c r="D16" s="32"/>
      <c r="E16" s="26"/>
      <c r="F16" s="22"/>
      <c r="G16" s="18"/>
      <c r="H16" s="18"/>
      <c r="I16" s="18"/>
      <c r="J16" s="18"/>
      <c r="K16" s="19"/>
      <c r="L16" s="18"/>
      <c r="M16" s="18"/>
      <c r="N16" s="18"/>
      <c r="O16" s="18"/>
      <c r="P16" s="18"/>
      <c r="Q16" s="18"/>
      <c r="R16" s="18"/>
      <c r="S16" s="8">
        <f t="shared" si="1"/>
        <v>0</v>
      </c>
    </row>
    <row r="17" spans="1:19" ht="63" x14ac:dyDescent="0.2">
      <c r="A17" s="16"/>
      <c r="B17" s="15"/>
      <c r="C17" s="16" t="s">
        <v>32</v>
      </c>
      <c r="D17" s="25" t="s">
        <v>33</v>
      </c>
      <c r="E17" s="26" t="s">
        <v>25</v>
      </c>
      <c r="F17" s="22"/>
      <c r="G17" s="18">
        <v>200000</v>
      </c>
      <c r="H17" s="18">
        <v>0</v>
      </c>
      <c r="I17" s="18">
        <v>0</v>
      </c>
      <c r="J17" s="18">
        <f>SUM(G17+H17-I17)</f>
        <v>200000</v>
      </c>
      <c r="K17" s="19"/>
      <c r="L17" s="18">
        <v>0</v>
      </c>
      <c r="M17" s="18">
        <f>SUM(J17-L17)</f>
        <v>200000</v>
      </c>
      <c r="N17" s="18"/>
      <c r="O17" s="18"/>
      <c r="P17" s="18"/>
      <c r="Q17" s="18"/>
      <c r="R17" s="18"/>
      <c r="S17" s="8">
        <f t="shared" si="1"/>
        <v>0</v>
      </c>
    </row>
    <row r="18" spans="1:19" s="3" customFormat="1" ht="21" customHeight="1" x14ac:dyDescent="0.2">
      <c r="A18" s="33" t="s">
        <v>16</v>
      </c>
      <c r="B18" s="33"/>
      <c r="C18" s="33"/>
      <c r="D18" s="33"/>
      <c r="E18" s="34"/>
      <c r="F18" s="35"/>
      <c r="G18" s="27">
        <f>SUM(G7,G14)</f>
        <v>1700000</v>
      </c>
      <c r="H18" s="27">
        <f t="shared" ref="H18:R18" si="3">SUM(H7,H14)</f>
        <v>0</v>
      </c>
      <c r="I18" s="27">
        <f t="shared" si="3"/>
        <v>0</v>
      </c>
      <c r="J18" s="27">
        <f t="shared" si="3"/>
        <v>1700000</v>
      </c>
      <c r="K18" s="27">
        <f t="shared" si="3"/>
        <v>0</v>
      </c>
      <c r="L18" s="27">
        <f t="shared" si="3"/>
        <v>21000</v>
      </c>
      <c r="M18" s="27">
        <f t="shared" si="3"/>
        <v>1679000</v>
      </c>
      <c r="N18" s="27">
        <f t="shared" si="3"/>
        <v>0</v>
      </c>
      <c r="O18" s="27">
        <f t="shared" si="3"/>
        <v>0</v>
      </c>
      <c r="P18" s="27">
        <f t="shared" si="3"/>
        <v>0</v>
      </c>
      <c r="Q18" s="27">
        <f t="shared" si="3"/>
        <v>0</v>
      </c>
      <c r="R18" s="27">
        <f t="shared" si="3"/>
        <v>0</v>
      </c>
      <c r="S18" s="8">
        <f t="shared" si="1"/>
        <v>0</v>
      </c>
    </row>
    <row r="20" spans="1:19" x14ac:dyDescent="0.2">
      <c r="F20" s="29"/>
    </row>
  </sheetData>
  <mergeCells count="31">
    <mergeCell ref="Q4:Q5"/>
    <mergeCell ref="R4:R5"/>
    <mergeCell ref="A1:S1"/>
    <mergeCell ref="A2:S2"/>
    <mergeCell ref="A3:S3"/>
    <mergeCell ref="A4:D5"/>
    <mergeCell ref="E4:F5"/>
    <mergeCell ref="G4:G5"/>
    <mergeCell ref="H4:I4"/>
    <mergeCell ref="J4:J5"/>
    <mergeCell ref="K4:K5"/>
    <mergeCell ref="L4:L5"/>
    <mergeCell ref="E10:F10"/>
    <mergeCell ref="M4:M5"/>
    <mergeCell ref="N4:N5"/>
    <mergeCell ref="O4:O5"/>
    <mergeCell ref="P4:P5"/>
    <mergeCell ref="A6:D6"/>
    <mergeCell ref="B7:D7"/>
    <mergeCell ref="E7:F7"/>
    <mergeCell ref="B8:D8"/>
    <mergeCell ref="C9:D9"/>
    <mergeCell ref="C16:D16"/>
    <mergeCell ref="A18:D18"/>
    <mergeCell ref="E18:F18"/>
    <mergeCell ref="B11:D11"/>
    <mergeCell ref="E12:F12"/>
    <mergeCell ref="A13:D13"/>
    <mergeCell ref="B14:D14"/>
    <mergeCell ref="E14:F14"/>
    <mergeCell ref="B15:D15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คณบดี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2020-03-26T04:53:51Z</dcterms:created>
  <dcterms:modified xsi:type="dcterms:W3CDTF">2020-03-26T09:03:25Z</dcterms:modified>
</cp:coreProperties>
</file>